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здел 1" sheetId="1" r:id="rId1"/>
    <sheet name="Раздел 2" sheetId="9" r:id="rId2"/>
    <sheet name="Раздел 3" sheetId="3" r:id="rId3"/>
    <sheet name="Раздел 4" sheetId="4" r:id="rId4"/>
    <sheet name="Раздел 5" sheetId="5" r:id="rId5"/>
    <sheet name="Раздел 6" sheetId="6" r:id="rId6"/>
    <sheet name="Раздел 7" sheetId="7" r:id="rId7"/>
    <sheet name="Раздел 8" sheetId="8" r:id="rId8"/>
  </sheets>
  <calcPr calcId="124519" calcMode="autoNoTable"/>
</workbook>
</file>

<file path=xl/calcChain.xml><?xml version="1.0" encoding="utf-8"?>
<calcChain xmlns="http://schemas.openxmlformats.org/spreadsheetml/2006/main">
  <c r="O7" i="8"/>
  <c r="O8"/>
  <c r="O9"/>
  <c r="O10"/>
  <c r="O11"/>
  <c r="O12"/>
  <c r="O13"/>
  <c r="O14"/>
  <c r="O15"/>
  <c r="O16"/>
  <c r="O17"/>
  <c r="O19"/>
  <c r="O20"/>
  <c r="O21"/>
  <c r="O22"/>
  <c r="O23"/>
  <c r="O24"/>
  <c r="O25"/>
  <c r="O26"/>
  <c r="O27"/>
  <c r="O28"/>
  <c r="O29"/>
  <c r="O30"/>
  <c r="O31"/>
  <c r="O33"/>
  <c r="O34"/>
  <c r="O35"/>
  <c r="O36"/>
  <c r="O37"/>
  <c r="O38"/>
  <c r="O39"/>
  <c r="O41"/>
  <c r="O42"/>
  <c r="O43"/>
  <c r="O45"/>
  <c r="O46"/>
  <c r="O47"/>
  <c r="O48"/>
  <c r="O50"/>
  <c r="O51"/>
  <c r="O52"/>
  <c r="O53"/>
  <c r="O54"/>
  <c r="O55"/>
  <c r="O57"/>
  <c r="O58"/>
  <c r="O59"/>
  <c r="O60"/>
  <c r="O61"/>
  <c r="O62"/>
  <c r="O63"/>
  <c r="O64"/>
  <c r="O65"/>
  <c r="O66"/>
  <c r="O67"/>
  <c r="O69"/>
  <c r="O70"/>
  <c r="O71"/>
  <c r="O72"/>
  <c r="O73"/>
  <c r="O74"/>
  <c r="O75"/>
  <c r="O76"/>
  <c r="O77"/>
  <c r="O78"/>
  <c r="O79"/>
  <c r="O80"/>
  <c r="O82"/>
  <c r="O83"/>
  <c r="O84"/>
  <c r="O85"/>
  <c r="O86"/>
  <c r="O87"/>
  <c r="O88"/>
  <c r="O89"/>
  <c r="O90"/>
  <c r="O91"/>
  <c r="O92"/>
  <c r="O93"/>
  <c r="O94"/>
  <c r="O95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6"/>
  <c r="O117"/>
  <c r="O118"/>
  <c r="O119"/>
  <c r="O120"/>
  <c r="O121"/>
  <c r="O123"/>
  <c r="O124"/>
  <c r="O125"/>
  <c r="O126"/>
  <c r="O127"/>
  <c r="O128"/>
  <c r="O129"/>
  <c r="O130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7"/>
  <c r="O358"/>
  <c r="O359"/>
  <c r="O6"/>
  <c r="O5" i="7"/>
  <c r="O6"/>
  <c r="O7"/>
  <c r="O8"/>
  <c r="O9"/>
  <c r="O10"/>
  <c r="O11"/>
  <c r="O12"/>
  <c r="O13"/>
  <c r="O14"/>
  <c r="O4"/>
  <c r="O5" i="6"/>
  <c r="O6"/>
  <c r="O7"/>
  <c r="O8"/>
  <c r="O9"/>
  <c r="O10"/>
  <c r="O11"/>
  <c r="O12"/>
  <c r="O13"/>
  <c r="O4"/>
  <c r="O17" i="5" l="1"/>
  <c r="O5"/>
  <c r="O6"/>
  <c r="O7"/>
  <c r="O8"/>
  <c r="O9"/>
  <c r="O11"/>
  <c r="O12"/>
  <c r="O13"/>
  <c r="O14"/>
  <c r="O15"/>
  <c r="O18"/>
  <c r="O19"/>
  <c r="O20"/>
  <c r="O21"/>
  <c r="O22"/>
  <c r="O23"/>
  <c r="O24"/>
  <c r="O25"/>
  <c r="O26"/>
  <c r="O27"/>
  <c r="O4"/>
  <c r="O41" i="4"/>
  <c r="O7"/>
  <c r="O8"/>
  <c r="O9"/>
  <c r="O11"/>
  <c r="O12"/>
  <c r="O13"/>
  <c r="O14"/>
  <c r="O16"/>
  <c r="O17"/>
  <c r="O18"/>
  <c r="O19"/>
  <c r="O21"/>
  <c r="O22"/>
  <c r="O23"/>
  <c r="O24"/>
  <c r="O26"/>
  <c r="O27"/>
  <c r="O28"/>
  <c r="O29"/>
  <c r="O31"/>
  <c r="O32"/>
  <c r="O33"/>
  <c r="O34"/>
  <c r="O36"/>
  <c r="O37"/>
  <c r="O38"/>
  <c r="O39"/>
  <c r="O42"/>
  <c r="O43"/>
  <c r="O44"/>
  <c r="O45"/>
  <c r="O47"/>
  <c r="O48"/>
  <c r="O49"/>
  <c r="O50"/>
  <c r="O52"/>
  <c r="O53"/>
  <c r="O54"/>
  <c r="O55"/>
  <c r="O57"/>
  <c r="O58"/>
  <c r="O59"/>
  <c r="O60"/>
  <c r="O62"/>
  <c r="O63"/>
  <c r="O64"/>
  <c r="O65"/>
  <c r="O67"/>
  <c r="O68"/>
  <c r="O69"/>
  <c r="O70"/>
  <c r="O72"/>
  <c r="O73"/>
  <c r="O74"/>
  <c r="O75"/>
  <c r="O77"/>
  <c r="O78"/>
  <c r="O79"/>
  <c r="O80"/>
  <c r="O82"/>
  <c r="O83"/>
  <c r="O84"/>
  <c r="O85"/>
  <c r="O87"/>
  <c r="O88"/>
  <c r="O89"/>
  <c r="O90"/>
  <c r="O92"/>
  <c r="O93"/>
  <c r="O94"/>
  <c r="O95"/>
  <c r="O97"/>
  <c r="O98"/>
  <c r="O99"/>
  <c r="O100"/>
  <c r="O102"/>
  <c r="O103"/>
  <c r="O104"/>
  <c r="O105"/>
  <c r="O107"/>
  <c r="O108"/>
  <c r="O109"/>
  <c r="O110"/>
  <c r="O112"/>
  <c r="O113"/>
  <c r="O114"/>
  <c r="O115"/>
  <c r="O117"/>
  <c r="O118"/>
  <c r="O119"/>
  <c r="O120"/>
  <c r="O122"/>
  <c r="O123"/>
  <c r="O124"/>
  <c r="O125"/>
  <c r="O127"/>
  <c r="O128"/>
  <c r="O129"/>
  <c r="O130"/>
  <c r="O132"/>
  <c r="O133"/>
  <c r="O134"/>
  <c r="O135"/>
  <c r="O138"/>
  <c r="O139"/>
  <c r="O140"/>
  <c r="O141"/>
  <c r="O143"/>
  <c r="O144"/>
  <c r="O145"/>
  <c r="O146"/>
  <c r="O148"/>
  <c r="O149"/>
  <c r="O150"/>
  <c r="O151"/>
  <c r="O153"/>
  <c r="O154"/>
  <c r="O155"/>
  <c r="O156"/>
  <c r="O158"/>
  <c r="O159"/>
  <c r="O160"/>
  <c r="O161"/>
  <c r="O163"/>
  <c r="O164"/>
  <c r="O165"/>
  <c r="O166"/>
  <c r="O168"/>
  <c r="O169"/>
  <c r="O170"/>
  <c r="O171"/>
  <c r="O173"/>
  <c r="O174"/>
  <c r="O175"/>
  <c r="O176"/>
  <c r="O6"/>
  <c r="N18" i="3"/>
  <c r="N38"/>
  <c r="F38" i="9"/>
  <c r="I38" s="1"/>
  <c r="F37"/>
  <c r="I37" s="1"/>
  <c r="F9"/>
  <c r="I9" s="1"/>
  <c r="F8"/>
  <c r="I8" s="1"/>
  <c r="F7"/>
  <c r="I7" s="1"/>
  <c r="F6"/>
  <c r="I6" s="1"/>
  <c r="F9" i="1"/>
  <c r="I9" s="1"/>
  <c r="F8"/>
  <c r="I8" s="1"/>
  <c r="F359" i="8"/>
  <c r="I359" s="1"/>
  <c r="F358"/>
  <c r="I358" s="1"/>
  <c r="F357"/>
  <c r="I357" s="1"/>
  <c r="F355"/>
  <c r="I355" s="1"/>
  <c r="F354"/>
  <c r="I354" s="1"/>
  <c r="F353"/>
  <c r="I353" s="1"/>
  <c r="F352"/>
  <c r="I352" s="1"/>
  <c r="F351"/>
  <c r="I351" s="1"/>
  <c r="F350"/>
  <c r="I350" s="1"/>
  <c r="F349"/>
  <c r="I349" s="1"/>
  <c r="F348"/>
  <c r="I348" s="1"/>
  <c r="F347"/>
  <c r="I347" s="1"/>
  <c r="F346"/>
  <c r="I346" s="1"/>
  <c r="F345"/>
  <c r="I345" s="1"/>
  <c r="F344"/>
  <c r="I344" s="1"/>
  <c r="F343"/>
  <c r="I343" s="1"/>
  <c r="F342"/>
  <c r="I342" s="1"/>
  <c r="F341"/>
  <c r="I341" s="1"/>
  <c r="F340"/>
  <c r="I340" s="1"/>
  <c r="F339"/>
  <c r="I339" s="1"/>
  <c r="F338"/>
  <c r="I338" s="1"/>
  <c r="F337"/>
  <c r="I337" s="1"/>
  <c r="F336"/>
  <c r="I336" s="1"/>
  <c r="F335"/>
  <c r="I335" s="1"/>
  <c r="F334"/>
  <c r="I334" s="1"/>
  <c r="F333"/>
  <c r="I333" s="1"/>
  <c r="F332"/>
  <c r="I332" s="1"/>
  <c r="F331"/>
  <c r="I331" s="1"/>
  <c r="F330"/>
  <c r="I330" s="1"/>
  <c r="F329"/>
  <c r="I329" s="1"/>
  <c r="F328"/>
  <c r="I328" s="1"/>
  <c r="F327"/>
  <c r="I327" s="1"/>
  <c r="F326"/>
  <c r="I326" s="1"/>
  <c r="F325"/>
  <c r="I325" s="1"/>
  <c r="F324"/>
  <c r="I324" s="1"/>
  <c r="F323"/>
  <c r="I323" s="1"/>
  <c r="F322"/>
  <c r="I322" s="1"/>
  <c r="F321"/>
  <c r="I321" s="1"/>
  <c r="F320"/>
  <c r="I320" s="1"/>
  <c r="F319"/>
  <c r="I319" s="1"/>
  <c r="F318"/>
  <c r="I318" s="1"/>
  <c r="F317"/>
  <c r="I317" s="1"/>
  <c r="F316"/>
  <c r="I316" s="1"/>
  <c r="F315"/>
  <c r="I315" s="1"/>
  <c r="F314"/>
  <c r="I314" s="1"/>
  <c r="F313"/>
  <c r="I313" s="1"/>
  <c r="F312"/>
  <c r="I312" s="1"/>
  <c r="F311"/>
  <c r="I311" s="1"/>
  <c r="F310"/>
  <c r="I310" s="1"/>
  <c r="F309"/>
  <c r="I309" s="1"/>
  <c r="F308"/>
  <c r="I308" s="1"/>
  <c r="F306"/>
  <c r="I306" s="1"/>
  <c r="F305"/>
  <c r="I305" s="1"/>
  <c r="F304"/>
  <c r="I304" s="1"/>
  <c r="F303"/>
  <c r="I303" s="1"/>
  <c r="F302"/>
  <c r="I302" s="1"/>
  <c r="F301"/>
  <c r="I301" s="1"/>
  <c r="F300"/>
  <c r="I300" s="1"/>
  <c r="F299"/>
  <c r="I299" s="1"/>
  <c r="F298"/>
  <c r="I298" s="1"/>
  <c r="F297"/>
  <c r="I297" s="1"/>
  <c r="F296"/>
  <c r="I296" s="1"/>
  <c r="F295"/>
  <c r="I295" s="1"/>
  <c r="F294"/>
  <c r="I294" s="1"/>
  <c r="F293"/>
  <c r="I293" s="1"/>
  <c r="F292"/>
  <c r="I292" s="1"/>
  <c r="F291"/>
  <c r="I291" s="1"/>
  <c r="F290"/>
  <c r="I290" s="1"/>
  <c r="F289"/>
  <c r="I289" s="1"/>
  <c r="F288"/>
  <c r="I288" s="1"/>
  <c r="F287"/>
  <c r="I287" s="1"/>
  <c r="F286"/>
  <c r="I286" s="1"/>
  <c r="F285"/>
  <c r="I285" s="1"/>
  <c r="F284"/>
  <c r="I284" s="1"/>
  <c r="F283"/>
  <c r="I283" s="1"/>
  <c r="F282"/>
  <c r="I282" s="1"/>
  <c r="F281"/>
  <c r="I281" s="1"/>
  <c r="F280"/>
  <c r="I280" s="1"/>
  <c r="F279"/>
  <c r="I279" s="1"/>
  <c r="F278"/>
  <c r="I278" s="1"/>
  <c r="F277"/>
  <c r="I277" s="1"/>
  <c r="F275"/>
  <c r="I275" s="1"/>
  <c r="F274"/>
  <c r="I274" s="1"/>
  <c r="F273"/>
  <c r="I273" s="1"/>
  <c r="F272"/>
  <c r="I272" s="1"/>
  <c r="F271"/>
  <c r="I271" s="1"/>
  <c r="F270"/>
  <c r="I270" s="1"/>
  <c r="F269"/>
  <c r="I269" s="1"/>
  <c r="F268"/>
  <c r="I268" s="1"/>
  <c r="F267"/>
  <c r="I267" s="1"/>
  <c r="F266"/>
  <c r="I266" s="1"/>
  <c r="F265"/>
  <c r="I265" s="1"/>
  <c r="F264"/>
  <c r="I264" s="1"/>
  <c r="F263"/>
  <c r="I263" s="1"/>
  <c r="F262"/>
  <c r="I262" s="1"/>
  <c r="F261"/>
  <c r="I261" s="1"/>
  <c r="F260"/>
  <c r="I260" s="1"/>
  <c r="F259"/>
  <c r="I259" s="1"/>
  <c r="F258"/>
  <c r="I258" s="1"/>
  <c r="F257"/>
  <c r="I257" s="1"/>
  <c r="F256"/>
  <c r="I256" s="1"/>
  <c r="F255"/>
  <c r="I255" s="1"/>
  <c r="F254"/>
  <c r="I254" s="1"/>
  <c r="F253"/>
  <c r="I253" s="1"/>
  <c r="F252"/>
  <c r="I252" s="1"/>
  <c r="F250"/>
  <c r="I250" s="1"/>
  <c r="F249"/>
  <c r="I249" s="1"/>
  <c r="F248"/>
  <c r="I248" s="1"/>
  <c r="F247"/>
  <c r="I247" s="1"/>
  <c r="F246"/>
  <c r="I246" s="1"/>
  <c r="F245"/>
  <c r="I245" s="1"/>
  <c r="F244"/>
  <c r="I244" s="1"/>
  <c r="F243"/>
  <c r="I243" s="1"/>
  <c r="F242"/>
  <c r="I242" s="1"/>
  <c r="F241"/>
  <c r="I241" s="1"/>
  <c r="F240"/>
  <c r="I240" s="1"/>
  <c r="F239"/>
  <c r="I239" s="1"/>
  <c r="F238"/>
  <c r="I238" s="1"/>
  <c r="F237"/>
  <c r="I237" s="1"/>
  <c r="F236"/>
  <c r="I236" s="1"/>
  <c r="F235"/>
  <c r="I235" s="1"/>
  <c r="F234"/>
  <c r="I234" s="1"/>
  <c r="F233"/>
  <c r="I233" s="1"/>
  <c r="F232"/>
  <c r="I232" s="1"/>
  <c r="F231"/>
  <c r="I231" s="1"/>
  <c r="F230"/>
  <c r="I230" s="1"/>
  <c r="F229"/>
  <c r="I229" s="1"/>
  <c r="F228"/>
  <c r="I228" s="1"/>
  <c r="F227"/>
  <c r="I227" s="1"/>
  <c r="F226"/>
  <c r="I226" s="1"/>
  <c r="F225"/>
  <c r="I225" s="1"/>
  <c r="F224"/>
  <c r="I224" s="1"/>
  <c r="F223"/>
  <c r="I223" s="1"/>
  <c r="F222"/>
  <c r="I222" s="1"/>
  <c r="F221"/>
  <c r="I221" s="1"/>
  <c r="F220"/>
  <c r="I220" s="1"/>
  <c r="F219"/>
  <c r="I219" s="1"/>
  <c r="F218"/>
  <c r="I218" s="1"/>
  <c r="F217"/>
  <c r="I217" s="1"/>
  <c r="F216"/>
  <c r="I216" s="1"/>
  <c r="F215"/>
  <c r="I215" s="1"/>
  <c r="F214"/>
  <c r="I214" s="1"/>
  <c r="F213"/>
  <c r="I213" s="1"/>
  <c r="F212"/>
  <c r="I212" s="1"/>
  <c r="F211"/>
  <c r="I211" s="1"/>
  <c r="F210"/>
  <c r="I210" s="1"/>
  <c r="F209"/>
  <c r="I209" s="1"/>
  <c r="F208"/>
  <c r="I208" s="1"/>
  <c r="F207"/>
  <c r="I207" s="1"/>
  <c r="F206"/>
  <c r="I206" s="1"/>
  <c r="F205"/>
  <c r="I205" s="1"/>
  <c r="F204"/>
  <c r="I204" s="1"/>
  <c r="F203"/>
  <c r="I203" s="1"/>
  <c r="F202"/>
  <c r="I202" s="1"/>
  <c r="F200"/>
  <c r="I200" s="1"/>
  <c r="F199"/>
  <c r="I199" s="1"/>
  <c r="F198"/>
  <c r="I198" s="1"/>
  <c r="F197"/>
  <c r="I197" s="1"/>
  <c r="F196"/>
  <c r="I196" s="1"/>
  <c r="F195"/>
  <c r="I195" s="1"/>
  <c r="F194"/>
  <c r="I194" s="1"/>
  <c r="F193"/>
  <c r="I193" s="1"/>
  <c r="F192"/>
  <c r="I192" s="1"/>
  <c r="F191"/>
  <c r="I191" s="1"/>
  <c r="F190"/>
  <c r="I190" s="1"/>
  <c r="F189"/>
  <c r="I189" s="1"/>
  <c r="F188"/>
  <c r="I188" s="1"/>
  <c r="F187"/>
  <c r="I187" s="1"/>
  <c r="F186"/>
  <c r="I186" s="1"/>
  <c r="F185"/>
  <c r="I185" s="1"/>
  <c r="F184"/>
  <c r="I184" s="1"/>
  <c r="F183"/>
  <c r="I183" s="1"/>
  <c r="F182"/>
  <c r="I182" s="1"/>
  <c r="F181"/>
  <c r="I181" s="1"/>
  <c r="F180"/>
  <c r="I180" s="1"/>
  <c r="F179"/>
  <c r="I179" s="1"/>
  <c r="F178"/>
  <c r="I178" s="1"/>
  <c r="F176"/>
  <c r="I176" s="1"/>
  <c r="F175"/>
  <c r="I175" s="1"/>
  <c r="F174"/>
  <c r="I174" s="1"/>
  <c r="F173"/>
  <c r="I173" s="1"/>
  <c r="F172"/>
  <c r="I172" s="1"/>
  <c r="F171"/>
  <c r="I171" s="1"/>
  <c r="F170"/>
  <c r="I170" s="1"/>
  <c r="F169"/>
  <c r="I169" s="1"/>
  <c r="F168"/>
  <c r="I168" s="1"/>
  <c r="F167"/>
  <c r="I167" s="1"/>
  <c r="F166"/>
  <c r="I166" s="1"/>
  <c r="F165"/>
  <c r="I165" s="1"/>
  <c r="F164"/>
  <c r="I164" s="1"/>
  <c r="F163"/>
  <c r="I163" s="1"/>
  <c r="F162"/>
  <c r="I162" s="1"/>
  <c r="F161"/>
  <c r="I161" s="1"/>
  <c r="F160"/>
  <c r="I160" s="1"/>
  <c r="F159"/>
  <c r="I159" s="1"/>
  <c r="F158"/>
  <c r="I158" s="1"/>
  <c r="F157"/>
  <c r="I157" s="1"/>
  <c r="F156"/>
  <c r="I156" s="1"/>
  <c r="F155"/>
  <c r="I155" s="1"/>
  <c r="F154"/>
  <c r="I154" s="1"/>
  <c r="F153"/>
  <c r="I153" s="1"/>
  <c r="F152"/>
  <c r="I152" s="1"/>
  <c r="F151"/>
  <c r="I151" s="1"/>
  <c r="F150"/>
  <c r="I150" s="1"/>
  <c r="F149"/>
  <c r="I149" s="1"/>
  <c r="F148"/>
  <c r="I148" s="1"/>
  <c r="F147"/>
  <c r="I147" s="1"/>
  <c r="F146"/>
  <c r="I146" s="1"/>
  <c r="F145"/>
  <c r="I145" s="1"/>
  <c r="F144"/>
  <c r="I144" s="1"/>
  <c r="F143"/>
  <c r="I143" s="1"/>
  <c r="F142"/>
  <c r="I142" s="1"/>
  <c r="F141"/>
  <c r="I141" s="1"/>
  <c r="F140"/>
  <c r="I140" s="1"/>
  <c r="F139"/>
  <c r="I139" s="1"/>
  <c r="F138"/>
  <c r="I138" s="1"/>
  <c r="F137"/>
  <c r="I137" s="1"/>
  <c r="F136"/>
  <c r="I136" s="1"/>
  <c r="F135"/>
  <c r="I135" s="1"/>
  <c r="F134"/>
  <c r="I134" s="1"/>
  <c r="F133"/>
  <c r="I133" s="1"/>
  <c r="F130"/>
  <c r="I130" s="1"/>
  <c r="F129"/>
  <c r="I129" s="1"/>
  <c r="F128"/>
  <c r="I128" s="1"/>
  <c r="F127"/>
  <c r="I127" s="1"/>
  <c r="F126"/>
  <c r="I126" s="1"/>
  <c r="F125"/>
  <c r="I125" s="1"/>
  <c r="F124"/>
  <c r="I124" s="1"/>
  <c r="F123"/>
  <c r="I123" s="1"/>
  <c r="F121"/>
  <c r="I121" s="1"/>
  <c r="F120"/>
  <c r="I120" s="1"/>
  <c r="F119"/>
  <c r="I119" s="1"/>
  <c r="F118"/>
  <c r="I118" s="1"/>
  <c r="F117"/>
  <c r="I117" s="1"/>
  <c r="F116"/>
  <c r="I116" s="1"/>
  <c r="F114"/>
  <c r="I114" s="1"/>
  <c r="F113"/>
  <c r="I113" s="1"/>
  <c r="F112"/>
  <c r="I112" s="1"/>
  <c r="F111"/>
  <c r="I111" s="1"/>
  <c r="F110"/>
  <c r="I110" s="1"/>
  <c r="F109"/>
  <c r="I109" s="1"/>
  <c r="F108"/>
  <c r="I108" s="1"/>
  <c r="F107"/>
  <c r="I107" s="1"/>
  <c r="F106"/>
  <c r="I106" s="1"/>
  <c r="F105"/>
  <c r="I105" s="1"/>
  <c r="F104"/>
  <c r="I104" s="1"/>
  <c r="F103"/>
  <c r="I103" s="1"/>
  <c r="F102"/>
  <c r="I102" s="1"/>
  <c r="F101"/>
  <c r="I101" s="1"/>
  <c r="F100"/>
  <c r="I100" s="1"/>
  <c r="F99"/>
  <c r="I99" s="1"/>
  <c r="F98"/>
  <c r="I98" s="1"/>
  <c r="F97"/>
  <c r="I97" s="1"/>
  <c r="F95"/>
  <c r="I95" s="1"/>
  <c r="F94"/>
  <c r="I94" s="1"/>
  <c r="F93"/>
  <c r="I93" s="1"/>
  <c r="F92"/>
  <c r="I92" s="1"/>
  <c r="F91"/>
  <c r="I91" s="1"/>
  <c r="F90"/>
  <c r="I90" s="1"/>
  <c r="F89"/>
  <c r="I89" s="1"/>
  <c r="F88"/>
  <c r="I88" s="1"/>
  <c r="F87"/>
  <c r="I87" s="1"/>
  <c r="F86"/>
  <c r="I86" s="1"/>
  <c r="F85"/>
  <c r="I85" s="1"/>
  <c r="F84"/>
  <c r="I84" s="1"/>
  <c r="F83"/>
  <c r="I83" s="1"/>
  <c r="F82"/>
  <c r="I82" s="1"/>
  <c r="F80"/>
  <c r="I80" s="1"/>
  <c r="F79"/>
  <c r="I79" s="1"/>
  <c r="F78"/>
  <c r="I78" s="1"/>
  <c r="F77"/>
  <c r="I77" s="1"/>
  <c r="F76"/>
  <c r="I76" s="1"/>
  <c r="F75"/>
  <c r="I75" s="1"/>
  <c r="F74"/>
  <c r="I74" s="1"/>
  <c r="F73"/>
  <c r="I73" s="1"/>
  <c r="F72"/>
  <c r="I72" s="1"/>
  <c r="F71"/>
  <c r="I71" s="1"/>
  <c r="F70"/>
  <c r="I70" s="1"/>
  <c r="F69"/>
  <c r="I69" s="1"/>
  <c r="F67"/>
  <c r="I67" s="1"/>
  <c r="F66"/>
  <c r="I66" s="1"/>
  <c r="F65"/>
  <c r="I65" s="1"/>
  <c r="F64"/>
  <c r="I64" s="1"/>
  <c r="F63"/>
  <c r="I63" s="1"/>
  <c r="F62"/>
  <c r="I62" s="1"/>
  <c r="F61"/>
  <c r="I61" s="1"/>
  <c r="F60"/>
  <c r="I60" s="1"/>
  <c r="F59"/>
  <c r="I59" s="1"/>
  <c r="F58"/>
  <c r="I58" s="1"/>
  <c r="F57"/>
  <c r="I57" s="1"/>
  <c r="F55"/>
  <c r="I55" s="1"/>
  <c r="F54"/>
  <c r="I54" s="1"/>
  <c r="F53"/>
  <c r="I53" s="1"/>
  <c r="F52"/>
  <c r="I52" s="1"/>
  <c r="F51"/>
  <c r="I51" s="1"/>
  <c r="F50"/>
  <c r="I50" s="1"/>
  <c r="F48"/>
  <c r="I48" s="1"/>
  <c r="F47"/>
  <c r="I47" s="1"/>
  <c r="F46"/>
  <c r="I46" s="1"/>
  <c r="F45"/>
  <c r="I45" s="1"/>
  <c r="F43"/>
  <c r="I43" s="1"/>
  <c r="F42"/>
  <c r="I42" s="1"/>
  <c r="F41"/>
  <c r="I41" s="1"/>
  <c r="F39"/>
  <c r="I39" s="1"/>
  <c r="F38"/>
  <c r="I38" s="1"/>
  <c r="F37"/>
  <c r="I37" s="1"/>
  <c r="F36"/>
  <c r="I36" s="1"/>
  <c r="F35"/>
  <c r="I35" s="1"/>
  <c r="F34"/>
  <c r="I34" s="1"/>
  <c r="F33"/>
  <c r="I33" s="1"/>
  <c r="F31"/>
  <c r="I31" s="1"/>
  <c r="F30"/>
  <c r="I30" s="1"/>
  <c r="F29"/>
  <c r="I29" s="1"/>
  <c r="F28"/>
  <c r="I28" s="1"/>
  <c r="F27"/>
  <c r="I27" s="1"/>
  <c r="F26"/>
  <c r="I26" s="1"/>
  <c r="F25"/>
  <c r="I25" s="1"/>
  <c r="F24"/>
  <c r="I24" s="1"/>
  <c r="F23"/>
  <c r="I23" s="1"/>
  <c r="F22"/>
  <c r="I22" s="1"/>
  <c r="F21"/>
  <c r="I21" s="1"/>
  <c r="F20"/>
  <c r="I20" s="1"/>
  <c r="F19"/>
  <c r="I19" s="1"/>
  <c r="F17"/>
  <c r="I17" s="1"/>
  <c r="F16"/>
  <c r="I16" s="1"/>
  <c r="F15"/>
  <c r="I15" s="1"/>
  <c r="F14"/>
  <c r="I14" s="1"/>
  <c r="F13"/>
  <c r="I13" s="1"/>
  <c r="F12"/>
  <c r="I12" s="1"/>
  <c r="F11"/>
  <c r="I11" s="1"/>
  <c r="F10"/>
  <c r="I10" s="1"/>
  <c r="F9"/>
  <c r="I9" s="1"/>
  <c r="F8"/>
  <c r="I8" s="1"/>
  <c r="F7"/>
  <c r="I7" s="1"/>
  <c r="F6"/>
  <c r="I6" s="1"/>
  <c r="M1"/>
  <c r="M14" i="7"/>
  <c r="F13"/>
  <c r="I13" s="1"/>
  <c r="F12"/>
  <c r="I12" s="1"/>
  <c r="F11"/>
  <c r="I11" s="1"/>
  <c r="F10"/>
  <c r="I10" s="1"/>
  <c r="F9"/>
  <c r="I9" s="1"/>
  <c r="F8"/>
  <c r="I8" s="1"/>
  <c r="F7"/>
  <c r="I7" s="1"/>
  <c r="F6"/>
  <c r="I6" s="1"/>
  <c r="F5"/>
  <c r="I5" s="1"/>
  <c r="F4"/>
  <c r="I4" s="1"/>
  <c r="F13" i="6"/>
  <c r="I13" s="1"/>
  <c r="F12"/>
  <c r="I12" s="1"/>
  <c r="F11"/>
  <c r="I11" s="1"/>
  <c r="F10"/>
  <c r="I10" s="1"/>
  <c r="F9"/>
  <c r="I9" s="1"/>
  <c r="F8"/>
  <c r="I8" s="1"/>
  <c r="F7"/>
  <c r="I7" s="1"/>
  <c r="F6"/>
  <c r="I6" s="1"/>
  <c r="F5"/>
  <c r="I5" s="1"/>
  <c r="F4"/>
  <c r="I4" s="1"/>
  <c r="M28" i="5"/>
  <c r="F27"/>
  <c r="I27" s="1"/>
  <c r="F26"/>
  <c r="I26" s="1"/>
  <c r="F25"/>
  <c r="I25" s="1"/>
  <c r="M24"/>
  <c r="F23"/>
  <c r="I23" s="1"/>
  <c r="F22"/>
  <c r="I22" s="1"/>
  <c r="F21"/>
  <c r="I21" s="1"/>
  <c r="F20"/>
  <c r="I20" s="1"/>
  <c r="F19"/>
  <c r="I19" s="1"/>
  <c r="F18"/>
  <c r="I18" s="1"/>
  <c r="M17"/>
  <c r="F15"/>
  <c r="I15" s="1"/>
  <c r="F14"/>
  <c r="I14" s="1"/>
  <c r="F13"/>
  <c r="I13" s="1"/>
  <c r="F12"/>
  <c r="I12" s="1"/>
  <c r="F11"/>
  <c r="I11" s="1"/>
  <c r="F9"/>
  <c r="I9" s="1"/>
  <c r="F8"/>
  <c r="I8" s="1"/>
  <c r="F7"/>
  <c r="I7" s="1"/>
  <c r="F6"/>
  <c r="I6" s="1"/>
  <c r="F5"/>
  <c r="I5" s="1"/>
  <c r="F4"/>
  <c r="I4" s="1"/>
  <c r="F175" i="4"/>
  <c r="I175" s="1"/>
  <c r="F174"/>
  <c r="I174" s="1"/>
  <c r="F173"/>
  <c r="I173" s="1"/>
  <c r="F171"/>
  <c r="I171" s="1"/>
  <c r="F170"/>
  <c r="I170" s="1"/>
  <c r="F169"/>
  <c r="I169" s="1"/>
  <c r="F168"/>
  <c r="I168" s="1"/>
  <c r="F166"/>
  <c r="I166" s="1"/>
  <c r="F165"/>
  <c r="I165" s="1"/>
  <c r="F164"/>
  <c r="I164" s="1"/>
  <c r="F163"/>
  <c r="I163" s="1"/>
  <c r="F161"/>
  <c r="I161" s="1"/>
  <c r="F160"/>
  <c r="I160" s="1"/>
  <c r="F159"/>
  <c r="I159" s="1"/>
  <c r="F158"/>
  <c r="I158" s="1"/>
  <c r="F156"/>
  <c r="I156" s="1"/>
  <c r="F155"/>
  <c r="I155" s="1"/>
  <c r="F154"/>
  <c r="I154" s="1"/>
  <c r="F153"/>
  <c r="I153" s="1"/>
  <c r="F151"/>
  <c r="I151" s="1"/>
  <c r="F150"/>
  <c r="I150" s="1"/>
  <c r="F149"/>
  <c r="I149" s="1"/>
  <c r="F148"/>
  <c r="I148" s="1"/>
  <c r="F146"/>
  <c r="I146" s="1"/>
  <c r="F145"/>
  <c r="I145" s="1"/>
  <c r="F144"/>
  <c r="I144" s="1"/>
  <c r="F143"/>
  <c r="I143" s="1"/>
  <c r="F141"/>
  <c r="I141" s="1"/>
  <c r="F140"/>
  <c r="I140" s="1"/>
  <c r="F139"/>
  <c r="I139" s="1"/>
  <c r="F138"/>
  <c r="I138" s="1"/>
  <c r="F135"/>
  <c r="I135" s="1"/>
  <c r="F134"/>
  <c r="I134" s="1"/>
  <c r="F133"/>
  <c r="I133" s="1"/>
  <c r="F132"/>
  <c r="I132" s="1"/>
  <c r="F130"/>
  <c r="I130" s="1"/>
  <c r="F129"/>
  <c r="I129" s="1"/>
  <c r="F128"/>
  <c r="I128" s="1"/>
  <c r="F127"/>
  <c r="I127" s="1"/>
  <c r="F125"/>
  <c r="I125" s="1"/>
  <c r="F124"/>
  <c r="I124" s="1"/>
  <c r="F123"/>
  <c r="I123" s="1"/>
  <c r="F122"/>
  <c r="I122" s="1"/>
  <c r="F120"/>
  <c r="I120" s="1"/>
  <c r="F119"/>
  <c r="I119" s="1"/>
  <c r="F118"/>
  <c r="I118" s="1"/>
  <c r="F117"/>
  <c r="I117" s="1"/>
  <c r="F115"/>
  <c r="I115" s="1"/>
  <c r="F114"/>
  <c r="I114" s="1"/>
  <c r="F113"/>
  <c r="I113" s="1"/>
  <c r="F112"/>
  <c r="I112" s="1"/>
  <c r="F110"/>
  <c r="I110" s="1"/>
  <c r="F109"/>
  <c r="I109" s="1"/>
  <c r="F108"/>
  <c r="I108" s="1"/>
  <c r="F107"/>
  <c r="I107" s="1"/>
  <c r="F105"/>
  <c r="I105" s="1"/>
  <c r="F104"/>
  <c r="I104" s="1"/>
  <c r="F103"/>
  <c r="I103" s="1"/>
  <c r="F102"/>
  <c r="I102" s="1"/>
  <c r="F100"/>
  <c r="I100" s="1"/>
  <c r="F99"/>
  <c r="I99" s="1"/>
  <c r="F98"/>
  <c r="I98" s="1"/>
  <c r="F97"/>
  <c r="I97" s="1"/>
  <c r="F95"/>
  <c r="I95" s="1"/>
  <c r="F94"/>
  <c r="I94" s="1"/>
  <c r="F93"/>
  <c r="I93" s="1"/>
  <c r="F92"/>
  <c r="I92" s="1"/>
  <c r="F90"/>
  <c r="I90" s="1"/>
  <c r="F89"/>
  <c r="I89" s="1"/>
  <c r="F88"/>
  <c r="I88" s="1"/>
  <c r="F87"/>
  <c r="I87" s="1"/>
  <c r="F85"/>
  <c r="I85" s="1"/>
  <c r="F84"/>
  <c r="I84" s="1"/>
  <c r="F83"/>
  <c r="I83" s="1"/>
  <c r="F82"/>
  <c r="I82" s="1"/>
  <c r="F80"/>
  <c r="I80" s="1"/>
  <c r="F79"/>
  <c r="I79" s="1"/>
  <c r="F78"/>
  <c r="I78" s="1"/>
  <c r="F77"/>
  <c r="I77" s="1"/>
  <c r="F75"/>
  <c r="I75" s="1"/>
  <c r="F74"/>
  <c r="I74" s="1"/>
  <c r="F73"/>
  <c r="I73" s="1"/>
  <c r="F72"/>
  <c r="I72" s="1"/>
  <c r="F70"/>
  <c r="I70" s="1"/>
  <c r="F69"/>
  <c r="I69" s="1"/>
  <c r="F68"/>
  <c r="I68" s="1"/>
  <c r="F67"/>
  <c r="I67" s="1"/>
  <c r="F65"/>
  <c r="I65" s="1"/>
  <c r="F64"/>
  <c r="I64" s="1"/>
  <c r="F63"/>
  <c r="I63" s="1"/>
  <c r="F62"/>
  <c r="I62" s="1"/>
  <c r="F60"/>
  <c r="I60" s="1"/>
  <c r="F59"/>
  <c r="I59" s="1"/>
  <c r="F58"/>
  <c r="I58" s="1"/>
  <c r="F57"/>
  <c r="I57" s="1"/>
  <c r="F55"/>
  <c r="I55" s="1"/>
  <c r="F54"/>
  <c r="I54" s="1"/>
  <c r="F53"/>
  <c r="I53" s="1"/>
  <c r="F52"/>
  <c r="I52" s="1"/>
  <c r="F50"/>
  <c r="I50" s="1"/>
  <c r="F49"/>
  <c r="I49" s="1"/>
  <c r="F48"/>
  <c r="I48" s="1"/>
  <c r="F47"/>
  <c r="I47" s="1"/>
  <c r="F45"/>
  <c r="I45" s="1"/>
  <c r="F44"/>
  <c r="I44" s="1"/>
  <c r="F43"/>
  <c r="I43" s="1"/>
  <c r="F42"/>
  <c r="I42" s="1"/>
  <c r="I41"/>
  <c r="J41" s="1"/>
  <c r="F39"/>
  <c r="I39" s="1"/>
  <c r="F38"/>
  <c r="I38" s="1"/>
  <c r="F37"/>
  <c r="I37" s="1"/>
  <c r="F36"/>
  <c r="I36" s="1"/>
  <c r="F34"/>
  <c r="I34" s="1"/>
  <c r="F33"/>
  <c r="I33" s="1"/>
  <c r="F32"/>
  <c r="I32" s="1"/>
  <c r="F31"/>
  <c r="I31" s="1"/>
  <c r="F29"/>
  <c r="I29" s="1"/>
  <c r="F28"/>
  <c r="I28" s="1"/>
  <c r="F27"/>
  <c r="I27" s="1"/>
  <c r="F26"/>
  <c r="I26" s="1"/>
  <c r="F24"/>
  <c r="I24" s="1"/>
  <c r="F23"/>
  <c r="I23" s="1"/>
  <c r="F22"/>
  <c r="I22" s="1"/>
  <c r="F21"/>
  <c r="I21" s="1"/>
  <c r="F19"/>
  <c r="I19" s="1"/>
  <c r="F18"/>
  <c r="I18" s="1"/>
  <c r="F17"/>
  <c r="I17" s="1"/>
  <c r="F16"/>
  <c r="I16" s="1"/>
  <c r="I14"/>
  <c r="L14" s="1"/>
  <c r="M14" s="1"/>
  <c r="F14"/>
  <c r="I13"/>
  <c r="L13" s="1"/>
  <c r="M13" s="1"/>
  <c r="F13"/>
  <c r="I12"/>
  <c r="L12" s="1"/>
  <c r="M12" s="1"/>
  <c r="F12"/>
  <c r="F11"/>
  <c r="I11" s="1"/>
  <c r="F9"/>
  <c r="I9" s="1"/>
  <c r="F8"/>
  <c r="I8" s="1"/>
  <c r="F7"/>
  <c r="I7" s="1"/>
  <c r="F6"/>
  <c r="I6" s="1"/>
  <c r="L41" l="1"/>
  <c r="M41" s="1"/>
  <c r="L37" i="9"/>
  <c r="M37" s="1"/>
  <c r="J37"/>
  <c r="L38"/>
  <c r="M38" s="1"/>
  <c r="J38"/>
  <c r="L6"/>
  <c r="J6"/>
  <c r="L7"/>
  <c r="M7" s="1"/>
  <c r="J7"/>
  <c r="L8"/>
  <c r="M8" s="1"/>
  <c r="J8"/>
  <c r="L9"/>
  <c r="M9" s="1"/>
  <c r="J9"/>
  <c r="L9" i="1"/>
  <c r="M9" s="1"/>
  <c r="J9"/>
  <c r="L8"/>
  <c r="M8" s="1"/>
  <c r="J8"/>
  <c r="L6" i="8"/>
  <c r="M6" s="1"/>
  <c r="J6"/>
  <c r="L7"/>
  <c r="M7" s="1"/>
  <c r="J7"/>
  <c r="L8"/>
  <c r="M8" s="1"/>
  <c r="J8"/>
  <c r="L9"/>
  <c r="M9" s="1"/>
  <c r="J9"/>
  <c r="L10"/>
  <c r="M10" s="1"/>
  <c r="J10"/>
  <c r="L11"/>
  <c r="M11" s="1"/>
  <c r="J11"/>
  <c r="L12"/>
  <c r="M12" s="1"/>
  <c r="J12"/>
  <c r="L13"/>
  <c r="M13" s="1"/>
  <c r="J13"/>
  <c r="L14"/>
  <c r="M14" s="1"/>
  <c r="J14"/>
  <c r="L15"/>
  <c r="M15" s="1"/>
  <c r="J15"/>
  <c r="L16"/>
  <c r="M16" s="1"/>
  <c r="J16"/>
  <c r="L17"/>
  <c r="M17" s="1"/>
  <c r="J17"/>
  <c r="L19"/>
  <c r="M19" s="1"/>
  <c r="J19"/>
  <c r="L20"/>
  <c r="M20" s="1"/>
  <c r="J20"/>
  <c r="L21"/>
  <c r="M21" s="1"/>
  <c r="J21"/>
  <c r="L22"/>
  <c r="M22" s="1"/>
  <c r="J22"/>
  <c r="L23"/>
  <c r="M23" s="1"/>
  <c r="J23"/>
  <c r="L24"/>
  <c r="M24" s="1"/>
  <c r="J24"/>
  <c r="L25"/>
  <c r="M25" s="1"/>
  <c r="J25"/>
  <c r="L26"/>
  <c r="M26" s="1"/>
  <c r="J26"/>
  <c r="L27"/>
  <c r="M27" s="1"/>
  <c r="J27"/>
  <c r="L28"/>
  <c r="M28" s="1"/>
  <c r="J28"/>
  <c r="L29"/>
  <c r="M29" s="1"/>
  <c r="J29"/>
  <c r="L30"/>
  <c r="M30" s="1"/>
  <c r="J30"/>
  <c r="L31"/>
  <c r="M31" s="1"/>
  <c r="J31"/>
  <c r="L33"/>
  <c r="M33" s="1"/>
  <c r="J33"/>
  <c r="L34"/>
  <c r="M34" s="1"/>
  <c r="J34"/>
  <c r="L35"/>
  <c r="M35" s="1"/>
  <c r="J35"/>
  <c r="L36"/>
  <c r="M36" s="1"/>
  <c r="J36"/>
  <c r="L37"/>
  <c r="M37" s="1"/>
  <c r="J37"/>
  <c r="L38"/>
  <c r="M38" s="1"/>
  <c r="J38"/>
  <c r="L39"/>
  <c r="M39" s="1"/>
  <c r="J39"/>
  <c r="L41"/>
  <c r="M41" s="1"/>
  <c r="J41"/>
  <c r="L42"/>
  <c r="M42" s="1"/>
  <c r="J42"/>
  <c r="L43"/>
  <c r="M43" s="1"/>
  <c r="J43"/>
  <c r="L45"/>
  <c r="M45" s="1"/>
  <c r="J45"/>
  <c r="L46"/>
  <c r="M46" s="1"/>
  <c r="J46"/>
  <c r="L47"/>
  <c r="M47" s="1"/>
  <c r="J47"/>
  <c r="L48"/>
  <c r="M48" s="1"/>
  <c r="J48"/>
  <c r="L50"/>
  <c r="M50" s="1"/>
  <c r="J50"/>
  <c r="L51"/>
  <c r="M51" s="1"/>
  <c r="J51"/>
  <c r="L52"/>
  <c r="M52" s="1"/>
  <c r="J52"/>
  <c r="L53"/>
  <c r="M53" s="1"/>
  <c r="J53"/>
  <c r="L54"/>
  <c r="M54" s="1"/>
  <c r="J54"/>
  <c r="L55"/>
  <c r="M55" s="1"/>
  <c r="J55"/>
  <c r="L57"/>
  <c r="M57" s="1"/>
  <c r="J57"/>
  <c r="L58"/>
  <c r="M58" s="1"/>
  <c r="J58"/>
  <c r="L59"/>
  <c r="M59" s="1"/>
  <c r="J59"/>
  <c r="L60"/>
  <c r="M60" s="1"/>
  <c r="J60"/>
  <c r="L61"/>
  <c r="M61" s="1"/>
  <c r="J61"/>
  <c r="L62"/>
  <c r="M62" s="1"/>
  <c r="J62"/>
  <c r="L63"/>
  <c r="M63" s="1"/>
  <c r="J63"/>
  <c r="L64"/>
  <c r="M64" s="1"/>
  <c r="J64"/>
  <c r="L65"/>
  <c r="M65" s="1"/>
  <c r="J65"/>
  <c r="L66"/>
  <c r="M66" s="1"/>
  <c r="J66"/>
  <c r="L67"/>
  <c r="M67" s="1"/>
  <c r="J67"/>
  <c r="L69"/>
  <c r="M69" s="1"/>
  <c r="J69"/>
  <c r="L70"/>
  <c r="M70" s="1"/>
  <c r="J70"/>
  <c r="L71"/>
  <c r="M71" s="1"/>
  <c r="J71"/>
  <c r="L72"/>
  <c r="M72" s="1"/>
  <c r="J72"/>
  <c r="L73"/>
  <c r="M73" s="1"/>
  <c r="J73"/>
  <c r="L74"/>
  <c r="M74" s="1"/>
  <c r="J74"/>
  <c r="L75"/>
  <c r="M75" s="1"/>
  <c r="J75"/>
  <c r="L76"/>
  <c r="M76" s="1"/>
  <c r="J76"/>
  <c r="L77"/>
  <c r="M77" s="1"/>
  <c r="J77"/>
  <c r="L78"/>
  <c r="M78" s="1"/>
  <c r="J78"/>
  <c r="L79"/>
  <c r="M79" s="1"/>
  <c r="J79"/>
  <c r="L80"/>
  <c r="M80" s="1"/>
  <c r="J80"/>
  <c r="L82"/>
  <c r="M82" s="1"/>
  <c r="J82"/>
  <c r="L83"/>
  <c r="M83" s="1"/>
  <c r="J83"/>
  <c r="L84"/>
  <c r="M84" s="1"/>
  <c r="J84"/>
  <c r="L85"/>
  <c r="M85" s="1"/>
  <c r="J85"/>
  <c r="L86"/>
  <c r="M86" s="1"/>
  <c r="J86"/>
  <c r="L87"/>
  <c r="M87" s="1"/>
  <c r="J87"/>
  <c r="L88"/>
  <c r="M88" s="1"/>
  <c r="J88"/>
  <c r="L89"/>
  <c r="M89" s="1"/>
  <c r="J89"/>
  <c r="L90"/>
  <c r="M90" s="1"/>
  <c r="J90"/>
  <c r="L91"/>
  <c r="M91" s="1"/>
  <c r="J91"/>
  <c r="L92"/>
  <c r="M92" s="1"/>
  <c r="J92"/>
  <c r="L93"/>
  <c r="M93" s="1"/>
  <c r="J93"/>
  <c r="L94"/>
  <c r="M94" s="1"/>
  <c r="J94"/>
  <c r="L95"/>
  <c r="M95" s="1"/>
  <c r="J95"/>
  <c r="L97"/>
  <c r="M97" s="1"/>
  <c r="J97"/>
  <c r="L98"/>
  <c r="M98" s="1"/>
  <c r="J98"/>
  <c r="L99"/>
  <c r="M99" s="1"/>
  <c r="J99"/>
  <c r="L100"/>
  <c r="M100" s="1"/>
  <c r="J100"/>
  <c r="L101"/>
  <c r="M101" s="1"/>
  <c r="J101"/>
  <c r="L102"/>
  <c r="M102" s="1"/>
  <c r="J102"/>
  <c r="L103"/>
  <c r="M103" s="1"/>
  <c r="J103"/>
  <c r="L104"/>
  <c r="M104" s="1"/>
  <c r="J104"/>
  <c r="L105"/>
  <c r="M105" s="1"/>
  <c r="J105"/>
  <c r="L106"/>
  <c r="M106" s="1"/>
  <c r="J106"/>
  <c r="L107"/>
  <c r="M107" s="1"/>
  <c r="J107"/>
  <c r="L108"/>
  <c r="M108" s="1"/>
  <c r="J108"/>
  <c r="L109"/>
  <c r="M109" s="1"/>
  <c r="J109"/>
  <c r="L110"/>
  <c r="M110" s="1"/>
  <c r="J110"/>
  <c r="L111"/>
  <c r="M111" s="1"/>
  <c r="J111"/>
  <c r="L112"/>
  <c r="M112" s="1"/>
  <c r="J112"/>
  <c r="L113"/>
  <c r="M113" s="1"/>
  <c r="J113"/>
  <c r="L114"/>
  <c r="M114" s="1"/>
  <c r="J114"/>
  <c r="L116"/>
  <c r="M116" s="1"/>
  <c r="J116"/>
  <c r="L117"/>
  <c r="M117" s="1"/>
  <c r="J117"/>
  <c r="L118"/>
  <c r="M118" s="1"/>
  <c r="J118"/>
  <c r="L119"/>
  <c r="M119" s="1"/>
  <c r="J119"/>
  <c r="L120"/>
  <c r="M120" s="1"/>
  <c r="J120"/>
  <c r="L121"/>
  <c r="M121" s="1"/>
  <c r="J121"/>
  <c r="L123"/>
  <c r="M123" s="1"/>
  <c r="J123"/>
  <c r="L124"/>
  <c r="M124" s="1"/>
  <c r="J124"/>
  <c r="L125"/>
  <c r="M125" s="1"/>
  <c r="J125"/>
  <c r="L126"/>
  <c r="M126" s="1"/>
  <c r="J126"/>
  <c r="L127"/>
  <c r="M127" s="1"/>
  <c r="J127"/>
  <c r="L128"/>
  <c r="M128" s="1"/>
  <c r="J128"/>
  <c r="L129"/>
  <c r="M129" s="1"/>
  <c r="J129"/>
  <c r="L130"/>
  <c r="M130" s="1"/>
  <c r="J130"/>
  <c r="L133"/>
  <c r="M133" s="1"/>
  <c r="J133"/>
  <c r="L134"/>
  <c r="M134" s="1"/>
  <c r="J134"/>
  <c r="L135"/>
  <c r="M135" s="1"/>
  <c r="J135"/>
  <c r="L136"/>
  <c r="M136" s="1"/>
  <c r="J136"/>
  <c r="L137"/>
  <c r="M137" s="1"/>
  <c r="J137"/>
  <c r="L138"/>
  <c r="M138" s="1"/>
  <c r="J138"/>
  <c r="L139"/>
  <c r="M139" s="1"/>
  <c r="J139"/>
  <c r="L140"/>
  <c r="M140" s="1"/>
  <c r="J140"/>
  <c r="L141"/>
  <c r="M141" s="1"/>
  <c r="J141"/>
  <c r="L142"/>
  <c r="M142" s="1"/>
  <c r="J142"/>
  <c r="L143"/>
  <c r="M143" s="1"/>
  <c r="J143"/>
  <c r="L144"/>
  <c r="M144" s="1"/>
  <c r="J144"/>
  <c r="L145"/>
  <c r="M145" s="1"/>
  <c r="J145"/>
  <c r="L146"/>
  <c r="M146" s="1"/>
  <c r="J146"/>
  <c r="L147"/>
  <c r="M147" s="1"/>
  <c r="J147"/>
  <c r="L148"/>
  <c r="M148" s="1"/>
  <c r="J148"/>
  <c r="L149"/>
  <c r="M149" s="1"/>
  <c r="J149"/>
  <c r="L150"/>
  <c r="M150" s="1"/>
  <c r="J150"/>
  <c r="L151"/>
  <c r="M151" s="1"/>
  <c r="J151"/>
  <c r="L152"/>
  <c r="M152" s="1"/>
  <c r="J152"/>
  <c r="L153"/>
  <c r="M153" s="1"/>
  <c r="J153"/>
  <c r="L154"/>
  <c r="M154" s="1"/>
  <c r="J154"/>
  <c r="L155"/>
  <c r="M155" s="1"/>
  <c r="J155"/>
  <c r="L156"/>
  <c r="M156" s="1"/>
  <c r="J156"/>
  <c r="L157"/>
  <c r="M157" s="1"/>
  <c r="J157"/>
  <c r="L158"/>
  <c r="M158" s="1"/>
  <c r="J158"/>
  <c r="L159"/>
  <c r="M159" s="1"/>
  <c r="J159"/>
  <c r="L160"/>
  <c r="M160" s="1"/>
  <c r="J160"/>
  <c r="L161"/>
  <c r="M161" s="1"/>
  <c r="J161"/>
  <c r="L162"/>
  <c r="M162" s="1"/>
  <c r="J162"/>
  <c r="L163"/>
  <c r="M163" s="1"/>
  <c r="J163"/>
  <c r="L164"/>
  <c r="M164" s="1"/>
  <c r="J164"/>
  <c r="L165"/>
  <c r="M165" s="1"/>
  <c r="J165"/>
  <c r="L166"/>
  <c r="M166" s="1"/>
  <c r="J166"/>
  <c r="L167"/>
  <c r="M167" s="1"/>
  <c r="J167"/>
  <c r="L168"/>
  <c r="M168" s="1"/>
  <c r="J168"/>
  <c r="L169"/>
  <c r="M169" s="1"/>
  <c r="J169"/>
  <c r="L170"/>
  <c r="M170" s="1"/>
  <c r="J170"/>
  <c r="L171"/>
  <c r="M171" s="1"/>
  <c r="J171"/>
  <c r="L172"/>
  <c r="M172" s="1"/>
  <c r="J172"/>
  <c r="L173"/>
  <c r="M173" s="1"/>
  <c r="J173"/>
  <c r="L174"/>
  <c r="M174" s="1"/>
  <c r="J174"/>
  <c r="L175"/>
  <c r="M175" s="1"/>
  <c r="J175"/>
  <c r="L176"/>
  <c r="M176" s="1"/>
  <c r="J176"/>
  <c r="L178"/>
  <c r="M178" s="1"/>
  <c r="J178"/>
  <c r="L179"/>
  <c r="M179" s="1"/>
  <c r="J179"/>
  <c r="L180"/>
  <c r="M180" s="1"/>
  <c r="J180"/>
  <c r="L181"/>
  <c r="M181" s="1"/>
  <c r="J181"/>
  <c r="L182"/>
  <c r="M182" s="1"/>
  <c r="J182"/>
  <c r="L183"/>
  <c r="M183" s="1"/>
  <c r="J183"/>
  <c r="L184"/>
  <c r="M184" s="1"/>
  <c r="J184"/>
  <c r="L185"/>
  <c r="M185" s="1"/>
  <c r="J185"/>
  <c r="L186"/>
  <c r="M186" s="1"/>
  <c r="J186"/>
  <c r="L187"/>
  <c r="M187" s="1"/>
  <c r="J187"/>
  <c r="L188"/>
  <c r="M188" s="1"/>
  <c r="J188"/>
  <c r="L189"/>
  <c r="M189" s="1"/>
  <c r="J189"/>
  <c r="L190"/>
  <c r="M190" s="1"/>
  <c r="J190"/>
  <c r="L191"/>
  <c r="M191" s="1"/>
  <c r="J191"/>
  <c r="L192"/>
  <c r="M192" s="1"/>
  <c r="J192"/>
  <c r="L193"/>
  <c r="M193" s="1"/>
  <c r="J193"/>
  <c r="L194"/>
  <c r="M194" s="1"/>
  <c r="J194"/>
  <c r="L195"/>
  <c r="M195" s="1"/>
  <c r="J195"/>
  <c r="L196"/>
  <c r="M196" s="1"/>
  <c r="J196"/>
  <c r="L197"/>
  <c r="M197" s="1"/>
  <c r="J197"/>
  <c r="L198"/>
  <c r="M198" s="1"/>
  <c r="J198"/>
  <c r="L199"/>
  <c r="M199" s="1"/>
  <c r="J199"/>
  <c r="L200"/>
  <c r="M200" s="1"/>
  <c r="J200"/>
  <c r="L202"/>
  <c r="M202" s="1"/>
  <c r="J202"/>
  <c r="L203"/>
  <c r="M203" s="1"/>
  <c r="J203"/>
  <c r="L204"/>
  <c r="M204" s="1"/>
  <c r="J204"/>
  <c r="L205"/>
  <c r="M205" s="1"/>
  <c r="J205"/>
  <c r="L206"/>
  <c r="M206" s="1"/>
  <c r="J206"/>
  <c r="L207"/>
  <c r="M207" s="1"/>
  <c r="J207"/>
  <c r="L208"/>
  <c r="M208" s="1"/>
  <c r="J208"/>
  <c r="L209"/>
  <c r="M209" s="1"/>
  <c r="J209"/>
  <c r="L210"/>
  <c r="M210" s="1"/>
  <c r="J210"/>
  <c r="L211"/>
  <c r="M211" s="1"/>
  <c r="J211"/>
  <c r="L212"/>
  <c r="M212" s="1"/>
  <c r="J212"/>
  <c r="L213"/>
  <c r="M213" s="1"/>
  <c r="J213"/>
  <c r="L214"/>
  <c r="M214" s="1"/>
  <c r="J214"/>
  <c r="L215"/>
  <c r="M215" s="1"/>
  <c r="J215"/>
  <c r="L216"/>
  <c r="M216" s="1"/>
  <c r="J216"/>
  <c r="L217"/>
  <c r="M217" s="1"/>
  <c r="J217"/>
  <c r="L218"/>
  <c r="M218" s="1"/>
  <c r="J218"/>
  <c r="L219"/>
  <c r="M219" s="1"/>
  <c r="J219"/>
  <c r="L220"/>
  <c r="M220" s="1"/>
  <c r="J220"/>
  <c r="L221"/>
  <c r="M221" s="1"/>
  <c r="J221"/>
  <c r="L222"/>
  <c r="M222" s="1"/>
  <c r="J222"/>
  <c r="L223"/>
  <c r="M223" s="1"/>
  <c r="J223"/>
  <c r="L224"/>
  <c r="M224" s="1"/>
  <c r="J224"/>
  <c r="L225"/>
  <c r="M225" s="1"/>
  <c r="J225"/>
  <c r="L226"/>
  <c r="M226" s="1"/>
  <c r="J226"/>
  <c r="L227"/>
  <c r="M227" s="1"/>
  <c r="J227"/>
  <c r="L228"/>
  <c r="M228" s="1"/>
  <c r="J228"/>
  <c r="L229"/>
  <c r="M229" s="1"/>
  <c r="J229"/>
  <c r="L230"/>
  <c r="M230" s="1"/>
  <c r="J230"/>
  <c r="L231"/>
  <c r="M231" s="1"/>
  <c r="J231"/>
  <c r="L232"/>
  <c r="M232" s="1"/>
  <c r="J232"/>
  <c r="L233"/>
  <c r="M233" s="1"/>
  <c r="J233"/>
  <c r="L234"/>
  <c r="M234" s="1"/>
  <c r="J234"/>
  <c r="L235"/>
  <c r="M235" s="1"/>
  <c r="J235"/>
  <c r="L236"/>
  <c r="M236" s="1"/>
  <c r="J236"/>
  <c r="L237"/>
  <c r="M237" s="1"/>
  <c r="J237"/>
  <c r="L238"/>
  <c r="M238" s="1"/>
  <c r="J238"/>
  <c r="L239"/>
  <c r="M239" s="1"/>
  <c r="J239"/>
  <c r="L240"/>
  <c r="M240" s="1"/>
  <c r="J240"/>
  <c r="L241"/>
  <c r="M241" s="1"/>
  <c r="J241"/>
  <c r="L242"/>
  <c r="M242" s="1"/>
  <c r="J242"/>
  <c r="L243"/>
  <c r="M243" s="1"/>
  <c r="J243"/>
  <c r="L244"/>
  <c r="M244" s="1"/>
  <c r="J244"/>
  <c r="L245"/>
  <c r="M245" s="1"/>
  <c r="J245"/>
  <c r="L246"/>
  <c r="M246" s="1"/>
  <c r="J246"/>
  <c r="L247"/>
  <c r="M247" s="1"/>
  <c r="J247"/>
  <c r="L248"/>
  <c r="M248" s="1"/>
  <c r="J248"/>
  <c r="L249"/>
  <c r="M249" s="1"/>
  <c r="J249"/>
  <c r="L250"/>
  <c r="M250" s="1"/>
  <c r="J250"/>
  <c r="L252"/>
  <c r="M252" s="1"/>
  <c r="J252"/>
  <c r="L253"/>
  <c r="M253" s="1"/>
  <c r="J253"/>
  <c r="L254"/>
  <c r="M254" s="1"/>
  <c r="J254"/>
  <c r="L255"/>
  <c r="M255" s="1"/>
  <c r="J255"/>
  <c r="L256"/>
  <c r="M256" s="1"/>
  <c r="J256"/>
  <c r="L257"/>
  <c r="M257" s="1"/>
  <c r="J257"/>
  <c r="L258"/>
  <c r="M258" s="1"/>
  <c r="J258"/>
  <c r="L259"/>
  <c r="M259" s="1"/>
  <c r="J259"/>
  <c r="L260"/>
  <c r="M260" s="1"/>
  <c r="J260"/>
  <c r="L261"/>
  <c r="M261" s="1"/>
  <c r="J261"/>
  <c r="L262"/>
  <c r="M262" s="1"/>
  <c r="J262"/>
  <c r="L263"/>
  <c r="M263" s="1"/>
  <c r="J263"/>
  <c r="L264"/>
  <c r="M264" s="1"/>
  <c r="J264"/>
  <c r="L265"/>
  <c r="M265" s="1"/>
  <c r="J265"/>
  <c r="L266"/>
  <c r="M266" s="1"/>
  <c r="J266"/>
  <c r="L267"/>
  <c r="M267" s="1"/>
  <c r="J267"/>
  <c r="L268"/>
  <c r="M268" s="1"/>
  <c r="J268"/>
  <c r="L269"/>
  <c r="M269" s="1"/>
  <c r="J269"/>
  <c r="L270"/>
  <c r="M270" s="1"/>
  <c r="J270"/>
  <c r="L271"/>
  <c r="M271" s="1"/>
  <c r="J271"/>
  <c r="L272"/>
  <c r="M272" s="1"/>
  <c r="J272"/>
  <c r="L273"/>
  <c r="M273" s="1"/>
  <c r="J273"/>
  <c r="L274"/>
  <c r="M274" s="1"/>
  <c r="J274"/>
  <c r="L275"/>
  <c r="M275" s="1"/>
  <c r="J275"/>
  <c r="L277"/>
  <c r="M277" s="1"/>
  <c r="J277"/>
  <c r="L278"/>
  <c r="M278" s="1"/>
  <c r="J278"/>
  <c r="L279"/>
  <c r="M279" s="1"/>
  <c r="J279"/>
  <c r="L280"/>
  <c r="M280" s="1"/>
  <c r="J280"/>
  <c r="L281"/>
  <c r="M281" s="1"/>
  <c r="J281"/>
  <c r="L282"/>
  <c r="M282" s="1"/>
  <c r="J282"/>
  <c r="L283"/>
  <c r="M283" s="1"/>
  <c r="J283"/>
  <c r="L284"/>
  <c r="M284" s="1"/>
  <c r="J284"/>
  <c r="L285"/>
  <c r="M285" s="1"/>
  <c r="J285"/>
  <c r="L286"/>
  <c r="M286" s="1"/>
  <c r="J286"/>
  <c r="L287"/>
  <c r="M287" s="1"/>
  <c r="J287"/>
  <c r="L288"/>
  <c r="M288" s="1"/>
  <c r="J288"/>
  <c r="L289"/>
  <c r="M289" s="1"/>
  <c r="J289"/>
  <c r="L290"/>
  <c r="M290" s="1"/>
  <c r="J290"/>
  <c r="L291"/>
  <c r="M291" s="1"/>
  <c r="J291"/>
  <c r="L292"/>
  <c r="M292" s="1"/>
  <c r="J292"/>
  <c r="L293"/>
  <c r="M293" s="1"/>
  <c r="J293"/>
  <c r="L294"/>
  <c r="M294" s="1"/>
  <c r="J294"/>
  <c r="L295"/>
  <c r="M295" s="1"/>
  <c r="J295"/>
  <c r="L296"/>
  <c r="M296" s="1"/>
  <c r="J296"/>
  <c r="L297"/>
  <c r="M297" s="1"/>
  <c r="J297"/>
  <c r="L298"/>
  <c r="M298" s="1"/>
  <c r="J298"/>
  <c r="L299"/>
  <c r="M299" s="1"/>
  <c r="J299"/>
  <c r="L300"/>
  <c r="M300" s="1"/>
  <c r="J300"/>
  <c r="L301"/>
  <c r="M301" s="1"/>
  <c r="J301"/>
  <c r="L302"/>
  <c r="M302" s="1"/>
  <c r="J302"/>
  <c r="L303"/>
  <c r="M303" s="1"/>
  <c r="J303"/>
  <c r="L304"/>
  <c r="M304" s="1"/>
  <c r="J304"/>
  <c r="L305"/>
  <c r="M305" s="1"/>
  <c r="J305"/>
  <c r="L306"/>
  <c r="M306" s="1"/>
  <c r="J306"/>
  <c r="L308"/>
  <c r="M308" s="1"/>
  <c r="J308"/>
  <c r="L309"/>
  <c r="M309" s="1"/>
  <c r="J309"/>
  <c r="L310"/>
  <c r="M310" s="1"/>
  <c r="J310"/>
  <c r="L311"/>
  <c r="M311" s="1"/>
  <c r="J311"/>
  <c r="L312"/>
  <c r="M312" s="1"/>
  <c r="J312"/>
  <c r="L313"/>
  <c r="M313" s="1"/>
  <c r="J313"/>
  <c r="L314"/>
  <c r="M314" s="1"/>
  <c r="J314"/>
  <c r="L315"/>
  <c r="M315" s="1"/>
  <c r="J315"/>
  <c r="L316"/>
  <c r="M316" s="1"/>
  <c r="J316"/>
  <c r="L317"/>
  <c r="M317" s="1"/>
  <c r="J317"/>
  <c r="L318"/>
  <c r="M318" s="1"/>
  <c r="J318"/>
  <c r="L319"/>
  <c r="M319" s="1"/>
  <c r="J319"/>
  <c r="L320"/>
  <c r="M320" s="1"/>
  <c r="J320"/>
  <c r="L321"/>
  <c r="M321" s="1"/>
  <c r="J321"/>
  <c r="L322"/>
  <c r="M322" s="1"/>
  <c r="J322"/>
  <c r="L323"/>
  <c r="M323" s="1"/>
  <c r="J323"/>
  <c r="L324"/>
  <c r="M324" s="1"/>
  <c r="J324"/>
  <c r="L325"/>
  <c r="M325" s="1"/>
  <c r="J325"/>
  <c r="L326"/>
  <c r="M326" s="1"/>
  <c r="J326"/>
  <c r="L327"/>
  <c r="M327" s="1"/>
  <c r="J327"/>
  <c r="L328"/>
  <c r="M328" s="1"/>
  <c r="J328"/>
  <c r="L329"/>
  <c r="M329" s="1"/>
  <c r="J329"/>
  <c r="L330"/>
  <c r="M330" s="1"/>
  <c r="J330"/>
  <c r="L331"/>
  <c r="M331" s="1"/>
  <c r="J331"/>
  <c r="L332"/>
  <c r="M332" s="1"/>
  <c r="J332"/>
  <c r="L333"/>
  <c r="M333" s="1"/>
  <c r="J333"/>
  <c r="L334"/>
  <c r="M334" s="1"/>
  <c r="J334"/>
  <c r="L335"/>
  <c r="M335" s="1"/>
  <c r="J335"/>
  <c r="L336"/>
  <c r="M336" s="1"/>
  <c r="J336"/>
  <c r="L337"/>
  <c r="M337" s="1"/>
  <c r="J337"/>
  <c r="L338"/>
  <c r="M338" s="1"/>
  <c r="J338"/>
  <c r="L339"/>
  <c r="M339" s="1"/>
  <c r="J339"/>
  <c r="L340"/>
  <c r="M340" s="1"/>
  <c r="J340"/>
  <c r="L341"/>
  <c r="M341" s="1"/>
  <c r="J341"/>
  <c r="L342"/>
  <c r="M342" s="1"/>
  <c r="J342"/>
  <c r="L343"/>
  <c r="M343" s="1"/>
  <c r="J343"/>
  <c r="L344"/>
  <c r="M344" s="1"/>
  <c r="J344"/>
  <c r="L345"/>
  <c r="M345" s="1"/>
  <c r="J345"/>
  <c r="L346"/>
  <c r="M346" s="1"/>
  <c r="J346"/>
  <c r="L347"/>
  <c r="M347" s="1"/>
  <c r="J347"/>
  <c r="L348"/>
  <c r="M348" s="1"/>
  <c r="J348"/>
  <c r="L349"/>
  <c r="M349" s="1"/>
  <c r="J349"/>
  <c r="L350"/>
  <c r="M350" s="1"/>
  <c r="J350"/>
  <c r="L351"/>
  <c r="M351" s="1"/>
  <c r="J351"/>
  <c r="L352"/>
  <c r="M352" s="1"/>
  <c r="J352"/>
  <c r="L353"/>
  <c r="M353" s="1"/>
  <c r="J353"/>
  <c r="L354"/>
  <c r="M354" s="1"/>
  <c r="J354"/>
  <c r="L355"/>
  <c r="M355" s="1"/>
  <c r="J355"/>
  <c r="L357"/>
  <c r="M357" s="1"/>
  <c r="J357"/>
  <c r="L358"/>
  <c r="M358" s="1"/>
  <c r="J358"/>
  <c r="L359"/>
  <c r="M359" s="1"/>
  <c r="J359"/>
  <c r="L4" i="7"/>
  <c r="M4" s="1"/>
  <c r="J4"/>
  <c r="L5"/>
  <c r="M5" s="1"/>
  <c r="J5"/>
  <c r="L6"/>
  <c r="M6" s="1"/>
  <c r="J6"/>
  <c r="L7"/>
  <c r="M7" s="1"/>
  <c r="J7"/>
  <c r="L8"/>
  <c r="M8" s="1"/>
  <c r="J8"/>
  <c r="L9"/>
  <c r="M9" s="1"/>
  <c r="J9"/>
  <c r="L10"/>
  <c r="M10" s="1"/>
  <c r="J10"/>
  <c r="L11"/>
  <c r="M11" s="1"/>
  <c r="J11"/>
  <c r="L12"/>
  <c r="M12" s="1"/>
  <c r="J12"/>
  <c r="L13"/>
  <c r="M13" s="1"/>
  <c r="J13"/>
  <c r="L4" i="6"/>
  <c r="M4" s="1"/>
  <c r="J4"/>
  <c r="L5"/>
  <c r="M5" s="1"/>
  <c r="J5"/>
  <c r="L6"/>
  <c r="M6" s="1"/>
  <c r="J6"/>
  <c r="L7"/>
  <c r="M7" s="1"/>
  <c r="J7"/>
  <c r="L8"/>
  <c r="M8" s="1"/>
  <c r="J8"/>
  <c r="L9"/>
  <c r="M9" s="1"/>
  <c r="J9"/>
  <c r="L10"/>
  <c r="M10" s="1"/>
  <c r="J10"/>
  <c r="L11"/>
  <c r="M11" s="1"/>
  <c r="J11"/>
  <c r="L12"/>
  <c r="M12" s="1"/>
  <c r="J12"/>
  <c r="L13"/>
  <c r="M13" s="1"/>
  <c r="J13"/>
  <c r="L4" i="5"/>
  <c r="M4" s="1"/>
  <c r="J4"/>
  <c r="L5"/>
  <c r="M5" s="1"/>
  <c r="J5"/>
  <c r="L6"/>
  <c r="M6" s="1"/>
  <c r="J6"/>
  <c r="L7"/>
  <c r="M7" s="1"/>
  <c r="J7"/>
  <c r="L8"/>
  <c r="M8" s="1"/>
  <c r="J8"/>
  <c r="L9"/>
  <c r="M9" s="1"/>
  <c r="J9"/>
  <c r="L11"/>
  <c r="M11" s="1"/>
  <c r="J11"/>
  <c r="L12"/>
  <c r="M12" s="1"/>
  <c r="J12"/>
  <c r="L13"/>
  <c r="M13" s="1"/>
  <c r="J13"/>
  <c r="L14"/>
  <c r="M14" s="1"/>
  <c r="J14"/>
  <c r="L15"/>
  <c r="M15" s="1"/>
  <c r="J15"/>
  <c r="L18"/>
  <c r="M18" s="1"/>
  <c r="J18"/>
  <c r="L19"/>
  <c r="M19" s="1"/>
  <c r="J19"/>
  <c r="L20"/>
  <c r="M20" s="1"/>
  <c r="J20"/>
  <c r="L21"/>
  <c r="M21" s="1"/>
  <c r="J21"/>
  <c r="L22"/>
  <c r="M22" s="1"/>
  <c r="J22"/>
  <c r="L23"/>
  <c r="M23" s="1"/>
  <c r="J23"/>
  <c r="L25"/>
  <c r="M25" s="1"/>
  <c r="J25"/>
  <c r="L26"/>
  <c r="M26" s="1"/>
  <c r="J26"/>
  <c r="L27"/>
  <c r="M27" s="1"/>
  <c r="J27"/>
  <c r="L6" i="4"/>
  <c r="M6" s="1"/>
  <c r="J6"/>
  <c r="L7"/>
  <c r="M7" s="1"/>
  <c r="J7"/>
  <c r="L8"/>
  <c r="M8" s="1"/>
  <c r="J8"/>
  <c r="L9"/>
  <c r="M9" s="1"/>
  <c r="J9"/>
  <c r="L11"/>
  <c r="M11" s="1"/>
  <c r="J11"/>
  <c r="L16"/>
  <c r="M16" s="1"/>
  <c r="J16"/>
  <c r="L17"/>
  <c r="M17" s="1"/>
  <c r="J17"/>
  <c r="L18"/>
  <c r="M18" s="1"/>
  <c r="J18"/>
  <c r="L19"/>
  <c r="M19" s="1"/>
  <c r="J19"/>
  <c r="L21"/>
  <c r="M21" s="1"/>
  <c r="J21"/>
  <c r="L22"/>
  <c r="M22" s="1"/>
  <c r="J22"/>
  <c r="L23"/>
  <c r="M23" s="1"/>
  <c r="J23"/>
  <c r="L24"/>
  <c r="M24" s="1"/>
  <c r="J24"/>
  <c r="L26"/>
  <c r="M26" s="1"/>
  <c r="J26"/>
  <c r="L27"/>
  <c r="M27" s="1"/>
  <c r="J27"/>
  <c r="L28"/>
  <c r="M28" s="1"/>
  <c r="J28"/>
  <c r="L29"/>
  <c r="M29" s="1"/>
  <c r="J29"/>
  <c r="L31"/>
  <c r="M31" s="1"/>
  <c r="J31"/>
  <c r="L32"/>
  <c r="M32" s="1"/>
  <c r="J32"/>
  <c r="L33"/>
  <c r="M33" s="1"/>
  <c r="J33"/>
  <c r="L34"/>
  <c r="M34" s="1"/>
  <c r="J34"/>
  <c r="L36"/>
  <c r="M36" s="1"/>
  <c r="J36"/>
  <c r="L37"/>
  <c r="M37" s="1"/>
  <c r="J37"/>
  <c r="L38"/>
  <c r="M38" s="1"/>
  <c r="J38"/>
  <c r="L39"/>
  <c r="M39" s="1"/>
  <c r="J39"/>
  <c r="L42"/>
  <c r="M42" s="1"/>
  <c r="J42"/>
  <c r="L43"/>
  <c r="M43" s="1"/>
  <c r="J43"/>
  <c r="L44"/>
  <c r="M44" s="1"/>
  <c r="J44"/>
  <c r="L45"/>
  <c r="M45" s="1"/>
  <c r="J45"/>
  <c r="L47"/>
  <c r="M47" s="1"/>
  <c r="J47"/>
  <c r="L48"/>
  <c r="M48" s="1"/>
  <c r="J48"/>
  <c r="L49"/>
  <c r="M49" s="1"/>
  <c r="J49"/>
  <c r="L50"/>
  <c r="M50" s="1"/>
  <c r="J50"/>
  <c r="L52"/>
  <c r="M52" s="1"/>
  <c r="J52"/>
  <c r="L53"/>
  <c r="M53" s="1"/>
  <c r="J53"/>
  <c r="L54"/>
  <c r="M54" s="1"/>
  <c r="J54"/>
  <c r="L55"/>
  <c r="M55" s="1"/>
  <c r="J55"/>
  <c r="L57"/>
  <c r="M57" s="1"/>
  <c r="J57"/>
  <c r="L58"/>
  <c r="M58" s="1"/>
  <c r="J58"/>
  <c r="L59"/>
  <c r="M59" s="1"/>
  <c r="J59"/>
  <c r="L60"/>
  <c r="M60" s="1"/>
  <c r="J60"/>
  <c r="L62"/>
  <c r="M62" s="1"/>
  <c r="J62"/>
  <c r="L63"/>
  <c r="M63" s="1"/>
  <c r="J63"/>
  <c r="L64"/>
  <c r="M64" s="1"/>
  <c r="J64"/>
  <c r="L65"/>
  <c r="M65" s="1"/>
  <c r="J65"/>
  <c r="L67"/>
  <c r="M67" s="1"/>
  <c r="J67"/>
  <c r="L68"/>
  <c r="M68" s="1"/>
  <c r="J68"/>
  <c r="L69"/>
  <c r="M69" s="1"/>
  <c r="J69"/>
  <c r="L70"/>
  <c r="M70" s="1"/>
  <c r="J70"/>
  <c r="L72"/>
  <c r="M72" s="1"/>
  <c r="J72"/>
  <c r="L73"/>
  <c r="M73" s="1"/>
  <c r="J73"/>
  <c r="L74"/>
  <c r="M74" s="1"/>
  <c r="J74"/>
  <c r="L75"/>
  <c r="M75" s="1"/>
  <c r="J75"/>
  <c r="L77"/>
  <c r="M77" s="1"/>
  <c r="J77"/>
  <c r="L78"/>
  <c r="M78" s="1"/>
  <c r="J78"/>
  <c r="L79"/>
  <c r="M79" s="1"/>
  <c r="J79"/>
  <c r="L80"/>
  <c r="M80" s="1"/>
  <c r="J80"/>
  <c r="L82"/>
  <c r="M82" s="1"/>
  <c r="J82"/>
  <c r="L83"/>
  <c r="M83" s="1"/>
  <c r="J83"/>
  <c r="L84"/>
  <c r="M84" s="1"/>
  <c r="J84"/>
  <c r="L85"/>
  <c r="M85" s="1"/>
  <c r="J85"/>
  <c r="L87"/>
  <c r="M87" s="1"/>
  <c r="J87"/>
  <c r="L88"/>
  <c r="M88" s="1"/>
  <c r="J88"/>
  <c r="L89"/>
  <c r="M89" s="1"/>
  <c r="J89"/>
  <c r="L90"/>
  <c r="M90" s="1"/>
  <c r="J90"/>
  <c r="L92"/>
  <c r="M92" s="1"/>
  <c r="J92"/>
  <c r="L93"/>
  <c r="M93" s="1"/>
  <c r="J93"/>
  <c r="L94"/>
  <c r="M94" s="1"/>
  <c r="J94"/>
  <c r="L95"/>
  <c r="M95" s="1"/>
  <c r="J95"/>
  <c r="L97"/>
  <c r="M97" s="1"/>
  <c r="J97"/>
  <c r="L98"/>
  <c r="M98" s="1"/>
  <c r="J98"/>
  <c r="L99"/>
  <c r="M99" s="1"/>
  <c r="J99"/>
  <c r="L100"/>
  <c r="M100" s="1"/>
  <c r="J100"/>
  <c r="L102"/>
  <c r="M102" s="1"/>
  <c r="J102"/>
  <c r="L103"/>
  <c r="M103" s="1"/>
  <c r="J103"/>
  <c r="L104"/>
  <c r="M104" s="1"/>
  <c r="J104"/>
  <c r="L105"/>
  <c r="M105" s="1"/>
  <c r="J105"/>
  <c r="L107"/>
  <c r="M107" s="1"/>
  <c r="J107"/>
  <c r="L108"/>
  <c r="M108" s="1"/>
  <c r="J108"/>
  <c r="L109"/>
  <c r="M109" s="1"/>
  <c r="J109"/>
  <c r="L110"/>
  <c r="M110" s="1"/>
  <c r="J110"/>
  <c r="L112"/>
  <c r="M112" s="1"/>
  <c r="J112"/>
  <c r="L113"/>
  <c r="M113" s="1"/>
  <c r="J113"/>
  <c r="L114"/>
  <c r="M114" s="1"/>
  <c r="J114"/>
  <c r="L115"/>
  <c r="M115" s="1"/>
  <c r="J115"/>
  <c r="L117"/>
  <c r="M117" s="1"/>
  <c r="J117"/>
  <c r="L118"/>
  <c r="M118" s="1"/>
  <c r="J118"/>
  <c r="L119"/>
  <c r="M119" s="1"/>
  <c r="J119"/>
  <c r="L120"/>
  <c r="M120" s="1"/>
  <c r="J120"/>
  <c r="L122"/>
  <c r="M122" s="1"/>
  <c r="J122"/>
  <c r="L123"/>
  <c r="M123" s="1"/>
  <c r="J123"/>
  <c r="L124"/>
  <c r="M124" s="1"/>
  <c r="J124"/>
  <c r="L125"/>
  <c r="M125" s="1"/>
  <c r="J125"/>
  <c r="L127"/>
  <c r="M127" s="1"/>
  <c r="J127"/>
  <c r="L128"/>
  <c r="M128" s="1"/>
  <c r="J128"/>
  <c r="L129"/>
  <c r="M129" s="1"/>
  <c r="J129"/>
  <c r="L130"/>
  <c r="M130" s="1"/>
  <c r="J130"/>
  <c r="L132"/>
  <c r="M132" s="1"/>
  <c r="J132"/>
  <c r="L133"/>
  <c r="M133" s="1"/>
  <c r="J133"/>
  <c r="L134"/>
  <c r="M134" s="1"/>
  <c r="J134"/>
  <c r="L135"/>
  <c r="M135" s="1"/>
  <c r="J135"/>
  <c r="L138"/>
  <c r="M138" s="1"/>
  <c r="J138"/>
  <c r="L139"/>
  <c r="M139" s="1"/>
  <c r="J139"/>
  <c r="L140"/>
  <c r="M140" s="1"/>
  <c r="J140"/>
  <c r="L141"/>
  <c r="M141" s="1"/>
  <c r="J141"/>
  <c r="L143"/>
  <c r="M143" s="1"/>
  <c r="J143"/>
  <c r="L144"/>
  <c r="M144" s="1"/>
  <c r="J144"/>
  <c r="L145"/>
  <c r="M145" s="1"/>
  <c r="J145"/>
  <c r="L146"/>
  <c r="M146" s="1"/>
  <c r="J146"/>
  <c r="L148"/>
  <c r="M148" s="1"/>
  <c r="J148"/>
  <c r="L149"/>
  <c r="M149" s="1"/>
  <c r="J149"/>
  <c r="L150"/>
  <c r="M150" s="1"/>
  <c r="J150"/>
  <c r="L151"/>
  <c r="M151" s="1"/>
  <c r="J151"/>
  <c r="L153"/>
  <c r="M153" s="1"/>
  <c r="J153"/>
  <c r="L154"/>
  <c r="M154" s="1"/>
  <c r="J154"/>
  <c r="L155"/>
  <c r="M155" s="1"/>
  <c r="J155"/>
  <c r="L156"/>
  <c r="M156" s="1"/>
  <c r="J156"/>
  <c r="L158"/>
  <c r="M158" s="1"/>
  <c r="J158"/>
  <c r="L159"/>
  <c r="M159" s="1"/>
  <c r="J159"/>
  <c r="L160"/>
  <c r="M160" s="1"/>
  <c r="J160"/>
  <c r="L161"/>
  <c r="M161" s="1"/>
  <c r="J161"/>
  <c r="L163"/>
  <c r="M163" s="1"/>
  <c r="J163"/>
  <c r="L164"/>
  <c r="M164" s="1"/>
  <c r="J164"/>
  <c r="L165"/>
  <c r="M165" s="1"/>
  <c r="J165"/>
  <c r="L166"/>
  <c r="M166" s="1"/>
  <c r="J166"/>
  <c r="L168"/>
  <c r="M168" s="1"/>
  <c r="J168"/>
  <c r="L169"/>
  <c r="M169" s="1"/>
  <c r="J169"/>
  <c r="L170"/>
  <c r="M170" s="1"/>
  <c r="J170"/>
  <c r="L171"/>
  <c r="M171" s="1"/>
  <c r="J171"/>
  <c r="L173"/>
  <c r="M173" s="1"/>
  <c r="J173"/>
  <c r="L174"/>
  <c r="M174" s="1"/>
  <c r="J174"/>
  <c r="L175"/>
  <c r="M175" s="1"/>
  <c r="J175"/>
  <c r="J12"/>
  <c r="J13"/>
  <c r="J14"/>
  <c r="F41" i="3" l="1"/>
  <c r="I41" s="1"/>
  <c r="F40"/>
  <c r="I40" s="1"/>
  <c r="F39"/>
  <c r="I39" s="1"/>
  <c r="F37"/>
  <c r="I37" s="1"/>
  <c r="F36"/>
  <c r="I36" s="1"/>
  <c r="F35"/>
  <c r="I35" s="1"/>
  <c r="F34"/>
  <c r="I34" s="1"/>
  <c r="F33"/>
  <c r="I33" s="1"/>
  <c r="F32"/>
  <c r="I32" s="1"/>
  <c r="F31"/>
  <c r="I31" s="1"/>
  <c r="F30"/>
  <c r="I30" s="1"/>
  <c r="F28"/>
  <c r="I28" s="1"/>
  <c r="F27"/>
  <c r="I27" s="1"/>
  <c r="F26"/>
  <c r="I26" s="1"/>
  <c r="M25"/>
  <c r="N25" s="1"/>
  <c r="F24"/>
  <c r="I24" s="1"/>
  <c r="F23"/>
  <c r="I23" s="1"/>
  <c r="M22"/>
  <c r="N22" s="1"/>
  <c r="M21"/>
  <c r="N21" s="1"/>
  <c r="M20"/>
  <c r="N20" s="1"/>
  <c r="M19"/>
  <c r="N19" s="1"/>
  <c r="F17"/>
  <c r="I17" s="1"/>
  <c r="F16"/>
  <c r="I16" s="1"/>
  <c r="M14"/>
  <c r="N14" s="1"/>
  <c r="F13"/>
  <c r="I13" s="1"/>
  <c r="F12"/>
  <c r="I12" s="1"/>
  <c r="F11"/>
  <c r="I11" s="1"/>
  <c r="M10"/>
  <c r="N10" s="1"/>
  <c r="F9"/>
  <c r="I9" s="1"/>
  <c r="F8"/>
  <c r="I8" s="1"/>
  <c r="F7"/>
  <c r="I7" s="1"/>
  <c r="F6"/>
  <c r="I6" s="1"/>
  <c r="F5"/>
  <c r="I5" s="1"/>
  <c r="F4"/>
  <c r="I4" s="1"/>
  <c r="M90" i="1"/>
  <c r="M91"/>
  <c r="M92"/>
  <c r="M93"/>
  <c r="M94"/>
  <c r="M95"/>
  <c r="M24"/>
  <c r="M25"/>
  <c r="F89"/>
  <c r="I89" s="1"/>
  <c r="F88"/>
  <c r="I88" s="1"/>
  <c r="L4" i="3" l="1"/>
  <c r="M4" s="1"/>
  <c r="N4" s="1"/>
  <c r="J4"/>
  <c r="L5"/>
  <c r="M5" s="1"/>
  <c r="N5" s="1"/>
  <c r="J5"/>
  <c r="L6"/>
  <c r="M6" s="1"/>
  <c r="N6" s="1"/>
  <c r="J6"/>
  <c r="L7"/>
  <c r="M7" s="1"/>
  <c r="N7" s="1"/>
  <c r="J7"/>
  <c r="L8"/>
  <c r="M8" s="1"/>
  <c r="N8" s="1"/>
  <c r="J8"/>
  <c r="L9"/>
  <c r="M9" s="1"/>
  <c r="N9" s="1"/>
  <c r="J9"/>
  <c r="L11"/>
  <c r="M11" s="1"/>
  <c r="N11" s="1"/>
  <c r="J11"/>
  <c r="L12"/>
  <c r="M12" s="1"/>
  <c r="N12" s="1"/>
  <c r="J12"/>
  <c r="L13"/>
  <c r="M13" s="1"/>
  <c r="N13" s="1"/>
  <c r="J13"/>
  <c r="L16"/>
  <c r="M16" s="1"/>
  <c r="N16" s="1"/>
  <c r="J16"/>
  <c r="L17"/>
  <c r="M17" s="1"/>
  <c r="N17" s="1"/>
  <c r="J17"/>
  <c r="L23"/>
  <c r="M23" s="1"/>
  <c r="N23" s="1"/>
  <c r="J23"/>
  <c r="L24"/>
  <c r="M24" s="1"/>
  <c r="N24" s="1"/>
  <c r="J24"/>
  <c r="L26"/>
  <c r="M26" s="1"/>
  <c r="N26" s="1"/>
  <c r="J26"/>
  <c r="L27"/>
  <c r="M27" s="1"/>
  <c r="N27" s="1"/>
  <c r="J27"/>
  <c r="L28"/>
  <c r="M28" s="1"/>
  <c r="N28" s="1"/>
  <c r="J28"/>
  <c r="L30"/>
  <c r="M30" s="1"/>
  <c r="N30" s="1"/>
  <c r="J30"/>
  <c r="L31"/>
  <c r="M31" s="1"/>
  <c r="N31" s="1"/>
  <c r="J31"/>
  <c r="L32"/>
  <c r="M32" s="1"/>
  <c r="N32" s="1"/>
  <c r="J32"/>
  <c r="L33"/>
  <c r="M33" s="1"/>
  <c r="N33" s="1"/>
  <c r="J33"/>
  <c r="L34"/>
  <c r="M34" s="1"/>
  <c r="N34" s="1"/>
  <c r="J34"/>
  <c r="L35"/>
  <c r="M35" s="1"/>
  <c r="N35" s="1"/>
  <c r="J35"/>
  <c r="L36"/>
  <c r="M36" s="1"/>
  <c r="N36" s="1"/>
  <c r="J36"/>
  <c r="L37"/>
  <c r="M37" s="1"/>
  <c r="N37" s="1"/>
  <c r="J37"/>
  <c r="L39"/>
  <c r="M39" s="1"/>
  <c r="N39" s="1"/>
  <c r="J39"/>
  <c r="L40"/>
  <c r="M40" s="1"/>
  <c r="N40" s="1"/>
  <c r="J40"/>
  <c r="L41"/>
  <c r="M41" s="1"/>
  <c r="N41" s="1"/>
  <c r="J41"/>
  <c r="J89" i="1"/>
  <c r="L89"/>
  <c r="M89" s="1"/>
  <c r="J88"/>
  <c r="L88"/>
  <c r="M88" s="1"/>
  <c r="F6"/>
  <c r="I6" s="1"/>
  <c r="F27"/>
  <c r="I27" s="1"/>
  <c r="F28"/>
  <c r="I28" s="1"/>
  <c r="F29"/>
  <c r="I29" s="1"/>
  <c r="F30"/>
  <c r="I30" s="1"/>
  <c r="F31"/>
  <c r="I31" s="1"/>
  <c r="F32"/>
  <c r="I32" s="1"/>
  <c r="F33"/>
  <c r="I33" s="1"/>
  <c r="F34"/>
  <c r="I34" s="1"/>
  <c r="F35"/>
  <c r="I35" s="1"/>
  <c r="F36"/>
  <c r="I36" s="1"/>
  <c r="F37"/>
  <c r="I37" s="1"/>
  <c r="F38"/>
  <c r="I38" s="1"/>
  <c r="F40"/>
  <c r="I40" s="1"/>
  <c r="F41"/>
  <c r="I41" s="1"/>
  <c r="F42"/>
  <c r="I42" s="1"/>
  <c r="F43"/>
  <c r="I43" s="1"/>
  <c r="F44"/>
  <c r="I44" s="1"/>
  <c r="F45"/>
  <c r="I45" s="1"/>
  <c r="F46"/>
  <c r="I46" s="1"/>
  <c r="F47"/>
  <c r="I47" s="1"/>
  <c r="F48"/>
  <c r="I48" s="1"/>
  <c r="F49"/>
  <c r="I49" s="1"/>
  <c r="F50"/>
  <c r="I50" s="1"/>
  <c r="F51"/>
  <c r="I51" s="1"/>
  <c r="F52"/>
  <c r="I52" s="1"/>
  <c r="F53"/>
  <c r="I53" s="1"/>
  <c r="F54"/>
  <c r="I54" s="1"/>
  <c r="F55"/>
  <c r="I55" s="1"/>
  <c r="F56"/>
  <c r="I56" s="1"/>
  <c r="F57"/>
  <c r="I57" s="1"/>
  <c r="F58"/>
  <c r="I58" s="1"/>
  <c r="F59"/>
  <c r="I59" s="1"/>
  <c r="F60"/>
  <c r="I60" s="1"/>
  <c r="F61"/>
  <c r="I61" s="1"/>
  <c r="F62"/>
  <c r="I62" s="1"/>
  <c r="F64"/>
  <c r="I64" s="1"/>
  <c r="F65"/>
  <c r="I65" s="1"/>
  <c r="F66"/>
  <c r="I66" s="1"/>
  <c r="F67"/>
  <c r="I67" s="1"/>
  <c r="F68"/>
  <c r="I68" s="1"/>
  <c r="F69"/>
  <c r="I69" s="1"/>
  <c r="F70"/>
  <c r="I70" s="1"/>
  <c r="F71"/>
  <c r="I71" s="1"/>
  <c r="F72"/>
  <c r="I72" s="1"/>
  <c r="F73"/>
  <c r="I73" s="1"/>
  <c r="F74"/>
  <c r="I74" s="1"/>
  <c r="F75"/>
  <c r="I75" s="1"/>
  <c r="F76"/>
  <c r="I76" s="1"/>
  <c r="F80"/>
  <c r="I80" s="1"/>
  <c r="F81"/>
  <c r="I81" s="1"/>
  <c r="F82"/>
  <c r="I82" s="1"/>
  <c r="F83"/>
  <c r="I83" s="1"/>
  <c r="F84"/>
  <c r="I84" s="1"/>
  <c r="F85"/>
  <c r="I85" s="1"/>
  <c r="F86"/>
  <c r="I86" s="1"/>
  <c r="F97"/>
  <c r="I97" s="1"/>
  <c r="F98"/>
  <c r="I98" s="1"/>
  <c r="F99"/>
  <c r="I99" s="1"/>
  <c r="F100"/>
  <c r="I100" s="1"/>
  <c r="F101"/>
  <c r="I101" s="1"/>
  <c r="F102"/>
  <c r="I102" s="1"/>
  <c r="F103"/>
  <c r="I103" s="1"/>
  <c r="F104"/>
  <c r="I104" s="1"/>
  <c r="F105"/>
  <c r="I105" s="1"/>
  <c r="F106"/>
  <c r="I106" s="1"/>
  <c r="F108"/>
  <c r="I108" s="1"/>
  <c r="F109"/>
  <c r="I109" s="1"/>
  <c r="F110"/>
  <c r="I110" s="1"/>
  <c r="F111"/>
  <c r="I111" s="1"/>
  <c r="F112"/>
  <c r="I112" s="1"/>
  <c r="F113"/>
  <c r="I113" s="1"/>
  <c r="F114"/>
  <c r="I114" s="1"/>
  <c r="F115"/>
  <c r="I115" s="1"/>
  <c r="F116"/>
  <c r="I116" s="1"/>
  <c r="F117"/>
  <c r="I117" s="1"/>
  <c r="F118"/>
  <c r="I118" s="1"/>
  <c r="F119"/>
  <c r="I119" s="1"/>
  <c r="F120"/>
  <c r="I120" s="1"/>
  <c r="F121"/>
  <c r="I121" s="1"/>
  <c r="F123"/>
  <c r="I123" s="1"/>
  <c r="F124"/>
  <c r="I124" s="1"/>
  <c r="F125"/>
  <c r="I125" s="1"/>
  <c r="F126"/>
  <c r="I126" s="1"/>
  <c r="F127"/>
  <c r="I127" s="1"/>
  <c r="F128"/>
  <c r="I128" s="1"/>
  <c r="F129"/>
  <c r="I129" s="1"/>
  <c r="F130"/>
  <c r="I130" s="1"/>
  <c r="F131"/>
  <c r="I131" s="1"/>
  <c r="F132"/>
  <c r="I132" s="1"/>
  <c r="F133"/>
  <c r="I133" s="1"/>
  <c r="F134"/>
  <c r="I134" s="1"/>
  <c r="F136"/>
  <c r="I136" s="1"/>
  <c r="F137"/>
  <c r="I137" s="1"/>
  <c r="F138"/>
  <c r="I138" s="1"/>
  <c r="F139"/>
  <c r="I139" s="1"/>
  <c r="F140"/>
  <c r="I140" s="1"/>
  <c r="F141"/>
  <c r="I141" s="1"/>
  <c r="F142"/>
  <c r="I142" s="1"/>
  <c r="F144"/>
  <c r="I144" s="1"/>
  <c r="F145"/>
  <c r="I145" s="1"/>
  <c r="F146"/>
  <c r="I146" s="1"/>
  <c r="F147"/>
  <c r="I147" s="1"/>
  <c r="F149"/>
  <c r="I149" s="1"/>
  <c r="F150"/>
  <c r="I150" s="1"/>
  <c r="F151"/>
  <c r="I151" s="1"/>
  <c r="F152"/>
  <c r="I152" s="1"/>
  <c r="F153"/>
  <c r="I153" s="1"/>
  <c r="F154"/>
  <c r="I154" s="1"/>
  <c r="F155"/>
  <c r="I155" s="1"/>
  <c r="F156"/>
  <c r="I156" s="1"/>
  <c r="F157"/>
  <c r="I157" s="1"/>
  <c r="F158"/>
  <c r="I158" s="1"/>
  <c r="F159"/>
  <c r="I159" s="1"/>
  <c r="F160"/>
  <c r="I160" s="1"/>
  <c r="F162"/>
  <c r="I162" s="1"/>
  <c r="F164"/>
  <c r="I164" s="1"/>
  <c r="F165"/>
  <c r="I165" s="1"/>
  <c r="F166"/>
  <c r="I166" s="1"/>
  <c r="F167"/>
  <c r="I167" s="1"/>
  <c r="F168"/>
  <c r="I168" s="1"/>
  <c r="F169"/>
  <c r="I169" s="1"/>
  <c r="F171"/>
  <c r="I171" s="1"/>
  <c r="F172"/>
  <c r="I172" s="1"/>
  <c r="F173"/>
  <c r="I173" s="1"/>
  <c r="F174"/>
  <c r="I174" s="1"/>
  <c r="F175"/>
  <c r="I175" s="1"/>
  <c r="F176"/>
  <c r="I176" s="1"/>
  <c r="F177"/>
  <c r="I177" s="1"/>
  <c r="F178"/>
  <c r="I178" s="1"/>
  <c r="F179"/>
  <c r="I179" s="1"/>
  <c r="F180"/>
  <c r="I180" s="1"/>
  <c r="F181"/>
  <c r="I181" s="1"/>
  <c r="F182"/>
  <c r="I182" s="1"/>
  <c r="F183"/>
  <c r="I183" s="1"/>
  <c r="F184"/>
  <c r="I184" s="1"/>
  <c r="F185"/>
  <c r="I185" s="1"/>
  <c r="F186"/>
  <c r="I186" s="1"/>
  <c r="F187"/>
  <c r="I187" s="1"/>
  <c r="F188"/>
  <c r="I188" s="1"/>
  <c r="F189"/>
  <c r="I189" s="1"/>
  <c r="F190"/>
  <c r="I190" s="1"/>
  <c r="F191"/>
  <c r="I191" s="1"/>
  <c r="F192"/>
  <c r="I192" s="1"/>
  <c r="F193"/>
  <c r="I193" s="1"/>
  <c r="F194"/>
  <c r="I194" s="1"/>
  <c r="F195"/>
  <c r="I195" s="1"/>
  <c r="F196"/>
  <c r="I196" s="1"/>
  <c r="F198"/>
  <c r="I198" s="1"/>
  <c r="F199"/>
  <c r="I199" s="1"/>
  <c r="F200"/>
  <c r="I200" s="1"/>
  <c r="F201"/>
  <c r="I201" s="1"/>
  <c r="F202"/>
  <c r="I202" s="1"/>
  <c r="F203"/>
  <c r="I203" s="1"/>
  <c r="F204"/>
  <c r="I204" s="1"/>
  <c r="F205"/>
  <c r="I205" s="1"/>
  <c r="F206"/>
  <c r="I206" s="1"/>
  <c r="F207"/>
  <c r="I207" s="1"/>
  <c r="F208"/>
  <c r="I208" s="1"/>
  <c r="F209"/>
  <c r="I209" s="1"/>
  <c r="F210"/>
  <c r="I210" s="1"/>
  <c r="F211"/>
  <c r="I211" s="1"/>
  <c r="F212"/>
  <c r="I212" s="1"/>
  <c r="F213"/>
  <c r="I213" s="1"/>
  <c r="F214"/>
  <c r="I214" s="1"/>
  <c r="F215"/>
  <c r="I215" s="1"/>
  <c r="F216"/>
  <c r="I216" s="1"/>
  <c r="F217"/>
  <c r="I217" s="1"/>
  <c r="F218"/>
  <c r="I218" s="1"/>
  <c r="F219"/>
  <c r="I219" s="1"/>
  <c r="F220"/>
  <c r="I220" s="1"/>
  <c r="F221"/>
  <c r="I221" s="1"/>
  <c r="F222"/>
  <c r="I222" s="1"/>
  <c r="F223"/>
  <c r="I223" s="1"/>
  <c r="F224"/>
  <c r="I224" s="1"/>
  <c r="F225"/>
  <c r="I225" s="1"/>
  <c r="F226"/>
  <c r="I226" s="1"/>
  <c r="F227"/>
  <c r="I227" s="1"/>
  <c r="F228"/>
  <c r="I228" s="1"/>
  <c r="F229"/>
  <c r="I229" s="1"/>
  <c r="F230"/>
  <c r="I230" s="1"/>
  <c r="F231"/>
  <c r="I231" s="1"/>
  <c r="F232"/>
  <c r="I232" s="1"/>
  <c r="F233"/>
  <c r="I233" s="1"/>
  <c r="F234"/>
  <c r="I234" s="1"/>
  <c r="F235"/>
  <c r="I235" s="1"/>
  <c r="F236"/>
  <c r="I236" s="1"/>
  <c r="F237"/>
  <c r="I237" s="1"/>
  <c r="F238"/>
  <c r="I238" s="1"/>
  <c r="F239"/>
  <c r="I239" s="1"/>
  <c r="F240"/>
  <c r="I240" s="1"/>
  <c r="F241"/>
  <c r="I241" s="1"/>
  <c r="F242"/>
  <c r="I242" s="1"/>
  <c r="F243"/>
  <c r="I243" s="1"/>
  <c r="F244"/>
  <c r="I244" s="1"/>
  <c r="F245"/>
  <c r="I245" s="1"/>
  <c r="F246"/>
  <c r="I246" s="1"/>
  <c r="F247"/>
  <c r="I247" s="1"/>
  <c r="F248"/>
  <c r="I248" s="1"/>
  <c r="F249"/>
  <c r="I249" s="1"/>
  <c r="F250"/>
  <c r="I250" s="1"/>
  <c r="F251"/>
  <c r="I251" s="1"/>
  <c r="F252"/>
  <c r="I252" s="1"/>
  <c r="F253"/>
  <c r="I253" s="1"/>
  <c r="F255"/>
  <c r="I255" s="1"/>
  <c r="F256"/>
  <c r="I256" s="1"/>
  <c r="F257"/>
  <c r="I257" s="1"/>
  <c r="F259"/>
  <c r="I259" s="1"/>
  <c r="F261"/>
  <c r="I261" s="1"/>
  <c r="F262"/>
  <c r="I262" s="1"/>
  <c r="F263"/>
  <c r="I263" s="1"/>
  <c r="F264"/>
  <c r="I264" s="1"/>
  <c r="F266"/>
  <c r="I266" s="1"/>
  <c r="F268"/>
  <c r="I268" s="1"/>
  <c r="F269"/>
  <c r="I269" s="1"/>
  <c r="F270"/>
  <c r="I270" s="1"/>
  <c r="F271"/>
  <c r="I271" s="1"/>
  <c r="F272"/>
  <c r="I272" s="1"/>
  <c r="F273"/>
  <c r="I273" s="1"/>
  <c r="F274"/>
  <c r="I274" s="1"/>
  <c r="F275"/>
  <c r="I275" s="1"/>
  <c r="F276"/>
  <c r="I276" s="1"/>
  <c r="F277"/>
  <c r="I277" s="1"/>
  <c r="F278"/>
  <c r="I278" s="1"/>
  <c r="F279"/>
  <c r="I279" s="1"/>
  <c r="F280"/>
  <c r="I280" s="1"/>
  <c r="F281"/>
  <c r="I281" s="1"/>
  <c r="F282"/>
  <c r="I282" s="1"/>
  <c r="F283"/>
  <c r="I283" s="1"/>
  <c r="F284"/>
  <c r="I284" s="1"/>
  <c r="F285"/>
  <c r="I285" s="1"/>
  <c r="F287"/>
  <c r="I287" s="1"/>
  <c r="F288"/>
  <c r="I288" s="1"/>
  <c r="F289"/>
  <c r="I289" s="1"/>
  <c r="F290"/>
  <c r="I290" s="1"/>
  <c r="F291"/>
  <c r="I291" s="1"/>
  <c r="F292"/>
  <c r="I292" s="1"/>
  <c r="F293"/>
  <c r="I293" s="1"/>
  <c r="F294"/>
  <c r="I294" s="1"/>
  <c r="F295"/>
  <c r="I295" s="1"/>
  <c r="F296"/>
  <c r="I296" s="1"/>
  <c r="F297"/>
  <c r="I297" s="1"/>
  <c r="F298"/>
  <c r="I298" s="1"/>
  <c r="F299"/>
  <c r="I299" s="1"/>
  <c r="F300"/>
  <c r="I300" s="1"/>
  <c r="F301"/>
  <c r="I301" s="1"/>
  <c r="F302"/>
  <c r="I302" s="1"/>
  <c r="F303"/>
  <c r="I303" s="1"/>
  <c r="F304"/>
  <c r="I304" s="1"/>
  <c r="F305"/>
  <c r="I305" s="1"/>
  <c r="F306"/>
  <c r="I306" s="1"/>
  <c r="F308"/>
  <c r="I308" s="1"/>
  <c r="F310"/>
  <c r="I310" s="1"/>
  <c r="F312"/>
  <c r="I312" s="1"/>
  <c r="F314"/>
  <c r="I314" s="1"/>
  <c r="F315"/>
  <c r="I315" s="1"/>
  <c r="F317"/>
  <c r="I317" s="1"/>
  <c r="F318"/>
  <c r="I318" s="1"/>
  <c r="F319"/>
  <c r="I319" s="1"/>
  <c r="F320"/>
  <c r="I320" s="1"/>
  <c r="F322"/>
  <c r="I322" s="1"/>
  <c r="F323"/>
  <c r="I323" s="1"/>
  <c r="F324"/>
  <c r="I324" s="1"/>
  <c r="F325"/>
  <c r="I325" s="1"/>
  <c r="F326"/>
  <c r="I326" s="1"/>
  <c r="F327"/>
  <c r="I327" s="1"/>
  <c r="F328"/>
  <c r="I328" s="1"/>
  <c r="F329"/>
  <c r="I329" s="1"/>
  <c r="F330"/>
  <c r="I330" s="1"/>
  <c r="F331"/>
  <c r="I331" s="1"/>
  <c r="F332"/>
  <c r="I332" s="1"/>
  <c r="F333"/>
  <c r="I333" s="1"/>
  <c r="F334"/>
  <c r="I334" s="1"/>
  <c r="F335"/>
  <c r="I335" s="1"/>
  <c r="F336"/>
  <c r="I336" s="1"/>
  <c r="F337"/>
  <c r="I337" s="1"/>
  <c r="F338"/>
  <c r="I338" s="1"/>
  <c r="F339"/>
  <c r="I339" s="1"/>
  <c r="F340"/>
  <c r="I340" s="1"/>
  <c r="F341"/>
  <c r="I341" s="1"/>
  <c r="F16"/>
  <c r="I16" s="1"/>
  <c r="F17"/>
  <c r="I17" s="1"/>
  <c r="F19"/>
  <c r="I19" s="1"/>
  <c r="F20"/>
  <c r="I20" s="1"/>
  <c r="F21"/>
  <c r="I21" s="1"/>
  <c r="F22"/>
  <c r="I22" s="1"/>
  <c r="F15"/>
  <c r="I15" s="1"/>
  <c r="F14"/>
  <c r="I14" s="1"/>
  <c r="F13"/>
  <c r="I13" s="1"/>
  <c r="F12"/>
  <c r="I12" s="1"/>
  <c r="F7"/>
  <c r="I7" s="1"/>
  <c r="J13" l="1"/>
  <c r="L13"/>
  <c r="M13" s="1"/>
  <c r="J338"/>
  <c r="L338"/>
  <c r="M338" s="1"/>
  <c r="J327"/>
  <c r="L327"/>
  <c r="M327" s="1"/>
  <c r="J324"/>
  <c r="L324"/>
  <c r="M324" s="1"/>
  <c r="J310"/>
  <c r="L310"/>
  <c r="M310" s="1"/>
  <c r="J292"/>
  <c r="L292"/>
  <c r="M292" s="1"/>
  <c r="J279"/>
  <c r="L279"/>
  <c r="M279" s="1"/>
  <c r="J12"/>
  <c r="L12"/>
  <c r="M12" s="1"/>
  <c r="J22"/>
  <c r="L22"/>
  <c r="M22" s="1"/>
  <c r="J17"/>
  <c r="L17"/>
  <c r="M17" s="1"/>
  <c r="J339"/>
  <c r="L339"/>
  <c r="M339" s="1"/>
  <c r="J335"/>
  <c r="L335"/>
  <c r="M335" s="1"/>
  <c r="J332"/>
  <c r="L332"/>
  <c r="M332" s="1"/>
  <c r="J328"/>
  <c r="L328"/>
  <c r="M328" s="1"/>
  <c r="J325"/>
  <c r="L325"/>
  <c r="M325" s="1"/>
  <c r="J318"/>
  <c r="L318"/>
  <c r="M318" s="1"/>
  <c r="J312"/>
  <c r="L312"/>
  <c r="M312" s="1"/>
  <c r="J305"/>
  <c r="L305"/>
  <c r="M305" s="1"/>
  <c r="J301"/>
  <c r="L301"/>
  <c r="M301" s="1"/>
  <c r="J297"/>
  <c r="L297"/>
  <c r="M297" s="1"/>
  <c r="J293"/>
  <c r="L293"/>
  <c r="M293" s="1"/>
  <c r="J289"/>
  <c r="L289"/>
  <c r="M289" s="1"/>
  <c r="J284"/>
  <c r="L284"/>
  <c r="M284" s="1"/>
  <c r="J280"/>
  <c r="L280"/>
  <c r="M280" s="1"/>
  <c r="J276"/>
  <c r="L276"/>
  <c r="M276" s="1"/>
  <c r="J272"/>
  <c r="L272"/>
  <c r="M272" s="1"/>
  <c r="J268"/>
  <c r="L268"/>
  <c r="M268" s="1"/>
  <c r="J262"/>
  <c r="L262"/>
  <c r="M262" s="1"/>
  <c r="J256"/>
  <c r="L256"/>
  <c r="M256" s="1"/>
  <c r="J251"/>
  <c r="L251"/>
  <c r="M251" s="1"/>
  <c r="J247"/>
  <c r="L247"/>
  <c r="M247" s="1"/>
  <c r="J243"/>
  <c r="L243"/>
  <c r="M243" s="1"/>
  <c r="J239"/>
  <c r="L239"/>
  <c r="M239" s="1"/>
  <c r="J235"/>
  <c r="L235"/>
  <c r="M235" s="1"/>
  <c r="J231"/>
  <c r="L231"/>
  <c r="M231" s="1"/>
  <c r="J227"/>
  <c r="L227"/>
  <c r="M227" s="1"/>
  <c r="J223"/>
  <c r="L223"/>
  <c r="M223" s="1"/>
  <c r="J219"/>
  <c r="L219"/>
  <c r="M219" s="1"/>
  <c r="J215"/>
  <c r="L215"/>
  <c r="M215" s="1"/>
  <c r="J211"/>
  <c r="L211"/>
  <c r="M211" s="1"/>
  <c r="J207"/>
  <c r="L207"/>
  <c r="M207" s="1"/>
  <c r="J203"/>
  <c r="L203"/>
  <c r="M203" s="1"/>
  <c r="J199"/>
  <c r="L199"/>
  <c r="M199" s="1"/>
  <c r="J194"/>
  <c r="L194"/>
  <c r="M194" s="1"/>
  <c r="J190"/>
  <c r="L190"/>
  <c r="M190" s="1"/>
  <c r="J186"/>
  <c r="L186"/>
  <c r="M186" s="1"/>
  <c r="J182"/>
  <c r="L182"/>
  <c r="M182" s="1"/>
  <c r="J178"/>
  <c r="L178"/>
  <c r="M178" s="1"/>
  <c r="J174"/>
  <c r="L174"/>
  <c r="M174" s="1"/>
  <c r="J169"/>
  <c r="L169"/>
  <c r="M169" s="1"/>
  <c r="J165"/>
  <c r="L165"/>
  <c r="M165" s="1"/>
  <c r="J159"/>
  <c r="L159"/>
  <c r="M159" s="1"/>
  <c r="J155"/>
  <c r="L155"/>
  <c r="M155" s="1"/>
  <c r="J151"/>
  <c r="L151"/>
  <c r="M151" s="1"/>
  <c r="J146"/>
  <c r="L146"/>
  <c r="M146" s="1"/>
  <c r="J141"/>
  <c r="L141"/>
  <c r="M141" s="1"/>
  <c r="J137"/>
  <c r="L137"/>
  <c r="M137" s="1"/>
  <c r="J132"/>
  <c r="L132"/>
  <c r="M132" s="1"/>
  <c r="J128"/>
  <c r="L128"/>
  <c r="M128" s="1"/>
  <c r="J124"/>
  <c r="L124"/>
  <c r="M124" s="1"/>
  <c r="J119"/>
  <c r="L119"/>
  <c r="M119" s="1"/>
  <c r="J115"/>
  <c r="L115"/>
  <c r="M115" s="1"/>
  <c r="J111"/>
  <c r="L111"/>
  <c r="M111" s="1"/>
  <c r="J106"/>
  <c r="L106"/>
  <c r="M106" s="1"/>
  <c r="J102"/>
  <c r="L102"/>
  <c r="M102" s="1"/>
  <c r="J98"/>
  <c r="L98"/>
  <c r="M98" s="1"/>
  <c r="J84"/>
  <c r="L84"/>
  <c r="M84" s="1"/>
  <c r="J80"/>
  <c r="L80"/>
  <c r="M80" s="1"/>
  <c r="J71"/>
  <c r="L71"/>
  <c r="M71" s="1"/>
  <c r="J66"/>
  <c r="L66"/>
  <c r="M66" s="1"/>
  <c r="J61"/>
  <c r="L61"/>
  <c r="M61" s="1"/>
  <c r="J57"/>
  <c r="L57"/>
  <c r="M57" s="1"/>
  <c r="J53"/>
  <c r="L53"/>
  <c r="M53" s="1"/>
  <c r="J49"/>
  <c r="L49"/>
  <c r="M49" s="1"/>
  <c r="J45"/>
  <c r="L45"/>
  <c r="M45" s="1"/>
  <c r="J41"/>
  <c r="L41"/>
  <c r="M41" s="1"/>
  <c r="J36"/>
  <c r="L36"/>
  <c r="M36" s="1"/>
  <c r="J31"/>
  <c r="L31"/>
  <c r="M31" s="1"/>
  <c r="J27"/>
  <c r="L27"/>
  <c r="M27" s="1"/>
  <c r="J20"/>
  <c r="L20"/>
  <c r="M20" s="1"/>
  <c r="J21"/>
  <c r="L21"/>
  <c r="M21" s="1"/>
  <c r="J331"/>
  <c r="L331"/>
  <c r="M331" s="1"/>
  <c r="J304"/>
  <c r="L304"/>
  <c r="M304" s="1"/>
  <c r="J296"/>
  <c r="L296"/>
  <c r="M296" s="1"/>
  <c r="J271"/>
  <c r="L271"/>
  <c r="M271" s="1"/>
  <c r="J7"/>
  <c r="L7"/>
  <c r="M7" s="1"/>
  <c r="J15"/>
  <c r="L15"/>
  <c r="M15" s="1"/>
  <c r="J19"/>
  <c r="L19"/>
  <c r="M19" s="1"/>
  <c r="J340"/>
  <c r="L340"/>
  <c r="M340" s="1"/>
  <c r="J336"/>
  <c r="L336"/>
  <c r="M336" s="1"/>
  <c r="J333"/>
  <c r="L333"/>
  <c r="M333" s="1"/>
  <c r="J329"/>
  <c r="L329"/>
  <c r="M329" s="1"/>
  <c r="J326"/>
  <c r="L326"/>
  <c r="M326" s="1"/>
  <c r="J322"/>
  <c r="L322"/>
  <c r="M322" s="1"/>
  <c r="J319"/>
  <c r="L319"/>
  <c r="M319" s="1"/>
  <c r="J314"/>
  <c r="L314"/>
  <c r="M314" s="1"/>
  <c r="J306"/>
  <c r="L306"/>
  <c r="M306" s="1"/>
  <c r="J302"/>
  <c r="L302"/>
  <c r="M302" s="1"/>
  <c r="J298"/>
  <c r="L298"/>
  <c r="M298" s="1"/>
  <c r="J294"/>
  <c r="L294"/>
  <c r="M294" s="1"/>
  <c r="J290"/>
  <c r="L290"/>
  <c r="M290" s="1"/>
  <c r="J285"/>
  <c r="L285"/>
  <c r="M285" s="1"/>
  <c r="J281"/>
  <c r="L281"/>
  <c r="M281" s="1"/>
  <c r="J277"/>
  <c r="L277"/>
  <c r="M277" s="1"/>
  <c r="J273"/>
  <c r="L273"/>
  <c r="M273" s="1"/>
  <c r="J269"/>
  <c r="L269"/>
  <c r="M269" s="1"/>
  <c r="J263"/>
  <c r="L263"/>
  <c r="M263" s="1"/>
  <c r="J257"/>
  <c r="L257"/>
  <c r="M257" s="1"/>
  <c r="J252"/>
  <c r="L252"/>
  <c r="M252" s="1"/>
  <c r="J248"/>
  <c r="L248"/>
  <c r="M248" s="1"/>
  <c r="J244"/>
  <c r="L244"/>
  <c r="M244" s="1"/>
  <c r="J240"/>
  <c r="L240"/>
  <c r="M240" s="1"/>
  <c r="J236"/>
  <c r="L236"/>
  <c r="M236" s="1"/>
  <c r="J232"/>
  <c r="L232"/>
  <c r="M232" s="1"/>
  <c r="J228"/>
  <c r="L228"/>
  <c r="M228" s="1"/>
  <c r="J224"/>
  <c r="L224"/>
  <c r="M224" s="1"/>
  <c r="J220"/>
  <c r="L220"/>
  <c r="M220" s="1"/>
  <c r="J216"/>
  <c r="L216"/>
  <c r="M216" s="1"/>
  <c r="J212"/>
  <c r="L212"/>
  <c r="M212" s="1"/>
  <c r="J208"/>
  <c r="L208"/>
  <c r="M208" s="1"/>
  <c r="J204"/>
  <c r="L204"/>
  <c r="M204" s="1"/>
  <c r="J200"/>
  <c r="L200"/>
  <c r="M200" s="1"/>
  <c r="J195"/>
  <c r="L195"/>
  <c r="M195" s="1"/>
  <c r="J191"/>
  <c r="L191"/>
  <c r="M191" s="1"/>
  <c r="J187"/>
  <c r="L187"/>
  <c r="M187" s="1"/>
  <c r="J183"/>
  <c r="L183"/>
  <c r="M183" s="1"/>
  <c r="J179"/>
  <c r="L179"/>
  <c r="M179" s="1"/>
  <c r="J175"/>
  <c r="L175"/>
  <c r="M175" s="1"/>
  <c r="J171"/>
  <c r="L171"/>
  <c r="M171" s="1"/>
  <c r="J166"/>
  <c r="L166"/>
  <c r="M166" s="1"/>
  <c r="J160"/>
  <c r="L160"/>
  <c r="M160" s="1"/>
  <c r="J156"/>
  <c r="L156"/>
  <c r="M156" s="1"/>
  <c r="J152"/>
  <c r="L152"/>
  <c r="M152" s="1"/>
  <c r="J147"/>
  <c r="L147"/>
  <c r="M147" s="1"/>
  <c r="J142"/>
  <c r="L142"/>
  <c r="M142" s="1"/>
  <c r="J138"/>
  <c r="L138"/>
  <c r="M138" s="1"/>
  <c r="J133"/>
  <c r="L133"/>
  <c r="M133" s="1"/>
  <c r="J129"/>
  <c r="L129"/>
  <c r="M129" s="1"/>
  <c r="J125"/>
  <c r="L125"/>
  <c r="M125" s="1"/>
  <c r="J120"/>
  <c r="L120"/>
  <c r="M120" s="1"/>
  <c r="J116"/>
  <c r="L116"/>
  <c r="M116" s="1"/>
  <c r="J112"/>
  <c r="L112"/>
  <c r="M112" s="1"/>
  <c r="J108"/>
  <c r="L108"/>
  <c r="M108" s="1"/>
  <c r="J103"/>
  <c r="L103"/>
  <c r="M103" s="1"/>
  <c r="J99"/>
  <c r="L99"/>
  <c r="M99" s="1"/>
  <c r="J85"/>
  <c r="L85"/>
  <c r="M85" s="1"/>
  <c r="J81"/>
  <c r="L81"/>
  <c r="M81" s="1"/>
  <c r="J74"/>
  <c r="L74"/>
  <c r="M74" s="1"/>
  <c r="J72"/>
  <c r="L72"/>
  <c r="M72" s="1"/>
  <c r="J69"/>
  <c r="L69"/>
  <c r="M69" s="1"/>
  <c r="J67"/>
  <c r="L67"/>
  <c r="M67" s="1"/>
  <c r="J62"/>
  <c r="L62"/>
  <c r="M62" s="1"/>
  <c r="J58"/>
  <c r="L58"/>
  <c r="M58" s="1"/>
  <c r="J54"/>
  <c r="L54"/>
  <c r="M54" s="1"/>
  <c r="J50"/>
  <c r="L50"/>
  <c r="M50" s="1"/>
  <c r="J46"/>
  <c r="L46"/>
  <c r="M46" s="1"/>
  <c r="J42"/>
  <c r="L42"/>
  <c r="M42" s="1"/>
  <c r="J37"/>
  <c r="L37"/>
  <c r="M37" s="1"/>
  <c r="J32"/>
  <c r="L32"/>
  <c r="M32" s="1"/>
  <c r="J28"/>
  <c r="L28"/>
  <c r="M28" s="1"/>
  <c r="J14"/>
  <c r="L14"/>
  <c r="M14" s="1"/>
  <c r="J341"/>
  <c r="L341"/>
  <c r="M341" s="1"/>
  <c r="J337"/>
  <c r="L337"/>
  <c r="M337" s="1"/>
  <c r="J334"/>
  <c r="L334"/>
  <c r="M334" s="1"/>
  <c r="J330"/>
  <c r="L330"/>
  <c r="M330" s="1"/>
  <c r="J323"/>
  <c r="L323"/>
  <c r="M323" s="1"/>
  <c r="J320"/>
  <c r="L320"/>
  <c r="M320" s="1"/>
  <c r="J315"/>
  <c r="L315"/>
  <c r="M315" s="1"/>
  <c r="J308"/>
  <c r="L308"/>
  <c r="M308" s="1"/>
  <c r="J303"/>
  <c r="L303"/>
  <c r="M303" s="1"/>
  <c r="J299"/>
  <c r="L299"/>
  <c r="M299" s="1"/>
  <c r="J295"/>
  <c r="L295"/>
  <c r="M295" s="1"/>
  <c r="J291"/>
  <c r="L291"/>
  <c r="M291" s="1"/>
  <c r="J287"/>
  <c r="L287"/>
  <c r="M287" s="1"/>
  <c r="J282"/>
  <c r="L282"/>
  <c r="M282" s="1"/>
  <c r="J278"/>
  <c r="L278"/>
  <c r="M278" s="1"/>
  <c r="J274"/>
  <c r="L274"/>
  <c r="M274" s="1"/>
  <c r="J270"/>
  <c r="L270"/>
  <c r="M270" s="1"/>
  <c r="J264"/>
  <c r="L264"/>
  <c r="M264" s="1"/>
  <c r="J259"/>
  <c r="L259"/>
  <c r="M259" s="1"/>
  <c r="J253"/>
  <c r="L253"/>
  <c r="M253" s="1"/>
  <c r="J249"/>
  <c r="L249"/>
  <c r="M249" s="1"/>
  <c r="J245"/>
  <c r="L245"/>
  <c r="M245" s="1"/>
  <c r="J241"/>
  <c r="L241"/>
  <c r="M241" s="1"/>
  <c r="J237"/>
  <c r="L237"/>
  <c r="M237" s="1"/>
  <c r="J233"/>
  <c r="L233"/>
  <c r="M233" s="1"/>
  <c r="J229"/>
  <c r="L229"/>
  <c r="M229" s="1"/>
  <c r="J225"/>
  <c r="L225"/>
  <c r="M225" s="1"/>
  <c r="J221"/>
  <c r="L221"/>
  <c r="M221" s="1"/>
  <c r="J217"/>
  <c r="L217"/>
  <c r="M217" s="1"/>
  <c r="J213"/>
  <c r="L213"/>
  <c r="M213" s="1"/>
  <c r="J209"/>
  <c r="L209"/>
  <c r="M209" s="1"/>
  <c r="J205"/>
  <c r="L205"/>
  <c r="M205" s="1"/>
  <c r="J201"/>
  <c r="L201"/>
  <c r="M201" s="1"/>
  <c r="J196"/>
  <c r="L196"/>
  <c r="M196" s="1"/>
  <c r="J192"/>
  <c r="L192"/>
  <c r="M192" s="1"/>
  <c r="J188"/>
  <c r="L188"/>
  <c r="M188" s="1"/>
  <c r="J184"/>
  <c r="L184"/>
  <c r="M184" s="1"/>
  <c r="J180"/>
  <c r="L180"/>
  <c r="M180" s="1"/>
  <c r="J176"/>
  <c r="L176"/>
  <c r="M176" s="1"/>
  <c r="J172"/>
  <c r="L172"/>
  <c r="M172" s="1"/>
  <c r="J167"/>
  <c r="L167"/>
  <c r="M167" s="1"/>
  <c r="J162"/>
  <c r="L162"/>
  <c r="M162" s="1"/>
  <c r="J157"/>
  <c r="L157"/>
  <c r="M157" s="1"/>
  <c r="J153"/>
  <c r="L153"/>
  <c r="M153" s="1"/>
  <c r="J149"/>
  <c r="L149"/>
  <c r="M149" s="1"/>
  <c r="J144"/>
  <c r="L144"/>
  <c r="M144" s="1"/>
  <c r="J139"/>
  <c r="L139"/>
  <c r="M139" s="1"/>
  <c r="J134"/>
  <c r="L134"/>
  <c r="M134" s="1"/>
  <c r="J130"/>
  <c r="L130"/>
  <c r="M130" s="1"/>
  <c r="J126"/>
  <c r="L126"/>
  <c r="M126" s="1"/>
  <c r="J121"/>
  <c r="L121"/>
  <c r="M121" s="1"/>
  <c r="J117"/>
  <c r="L117"/>
  <c r="M117" s="1"/>
  <c r="J113"/>
  <c r="L113"/>
  <c r="M113" s="1"/>
  <c r="J109"/>
  <c r="L109"/>
  <c r="M109" s="1"/>
  <c r="J104"/>
  <c r="L104"/>
  <c r="M104" s="1"/>
  <c r="J100"/>
  <c r="L100"/>
  <c r="M100" s="1"/>
  <c r="J86"/>
  <c r="L86"/>
  <c r="M86" s="1"/>
  <c r="J82"/>
  <c r="L82"/>
  <c r="M82" s="1"/>
  <c r="J75"/>
  <c r="L75"/>
  <c r="M75" s="1"/>
  <c r="J73"/>
  <c r="L73"/>
  <c r="M73" s="1"/>
  <c r="J70"/>
  <c r="L70"/>
  <c r="M70" s="1"/>
  <c r="J68"/>
  <c r="L68"/>
  <c r="M68" s="1"/>
  <c r="J64"/>
  <c r="L64"/>
  <c r="M64" s="1"/>
  <c r="J59"/>
  <c r="L59"/>
  <c r="M59" s="1"/>
  <c r="J55"/>
  <c r="L55"/>
  <c r="M55" s="1"/>
  <c r="J51"/>
  <c r="L51"/>
  <c r="M51" s="1"/>
  <c r="J47"/>
  <c r="L47"/>
  <c r="M47" s="1"/>
  <c r="J43"/>
  <c r="L43"/>
  <c r="M43" s="1"/>
  <c r="J38"/>
  <c r="L38"/>
  <c r="M38" s="1"/>
  <c r="J34"/>
  <c r="L34"/>
  <c r="M34" s="1"/>
  <c r="J33"/>
  <c r="L33"/>
  <c r="M33" s="1"/>
  <c r="J29"/>
  <c r="L29"/>
  <c r="M29" s="1"/>
  <c r="J16"/>
  <c r="L16"/>
  <c r="M16" s="1"/>
  <c r="J317"/>
  <c r="L317"/>
  <c r="M317" s="1"/>
  <c r="J300"/>
  <c r="L300"/>
  <c r="M300" s="1"/>
  <c r="J288"/>
  <c r="L288"/>
  <c r="M288" s="1"/>
  <c r="J283"/>
  <c r="L283"/>
  <c r="M283" s="1"/>
  <c r="J275"/>
  <c r="L275"/>
  <c r="M275" s="1"/>
  <c r="J266"/>
  <c r="L266"/>
  <c r="M266" s="1"/>
  <c r="J261"/>
  <c r="L261"/>
  <c r="M261" s="1"/>
  <c r="J255"/>
  <c r="L255"/>
  <c r="M255" s="1"/>
  <c r="J250"/>
  <c r="L250"/>
  <c r="M250" s="1"/>
  <c r="J246"/>
  <c r="L246"/>
  <c r="M246" s="1"/>
  <c r="J242"/>
  <c r="L242"/>
  <c r="M242" s="1"/>
  <c r="J238"/>
  <c r="L238"/>
  <c r="M238" s="1"/>
  <c r="J234"/>
  <c r="L234"/>
  <c r="M234" s="1"/>
  <c r="J230"/>
  <c r="L230"/>
  <c r="M230" s="1"/>
  <c r="J226"/>
  <c r="L226"/>
  <c r="M226" s="1"/>
  <c r="J222"/>
  <c r="L222"/>
  <c r="M222" s="1"/>
  <c r="J218"/>
  <c r="L218"/>
  <c r="M218" s="1"/>
  <c r="J214"/>
  <c r="L214"/>
  <c r="M214" s="1"/>
  <c r="J210"/>
  <c r="L210"/>
  <c r="M210" s="1"/>
  <c r="J206"/>
  <c r="L206"/>
  <c r="M206" s="1"/>
  <c r="J202"/>
  <c r="L202"/>
  <c r="M202" s="1"/>
  <c r="J198"/>
  <c r="L198"/>
  <c r="M198" s="1"/>
  <c r="J193"/>
  <c r="L193"/>
  <c r="M193" s="1"/>
  <c r="J189"/>
  <c r="L189"/>
  <c r="M189" s="1"/>
  <c r="J185"/>
  <c r="L185"/>
  <c r="M185" s="1"/>
  <c r="J181"/>
  <c r="L181"/>
  <c r="M181" s="1"/>
  <c r="J177"/>
  <c r="L177"/>
  <c r="M177" s="1"/>
  <c r="J173"/>
  <c r="L173"/>
  <c r="M173" s="1"/>
  <c r="J168"/>
  <c r="L168"/>
  <c r="M168" s="1"/>
  <c r="J164"/>
  <c r="L164"/>
  <c r="M164" s="1"/>
  <c r="J158"/>
  <c r="L158"/>
  <c r="M158" s="1"/>
  <c r="J154"/>
  <c r="L154"/>
  <c r="M154" s="1"/>
  <c r="J150"/>
  <c r="L150"/>
  <c r="M150" s="1"/>
  <c r="J145"/>
  <c r="L145"/>
  <c r="M145" s="1"/>
  <c r="J140"/>
  <c r="L140"/>
  <c r="M140" s="1"/>
  <c r="J136"/>
  <c r="L136"/>
  <c r="M136" s="1"/>
  <c r="J131"/>
  <c r="L131"/>
  <c r="M131" s="1"/>
  <c r="J127"/>
  <c r="L127"/>
  <c r="M127" s="1"/>
  <c r="J123"/>
  <c r="L123"/>
  <c r="M123" s="1"/>
  <c r="J118"/>
  <c r="L118"/>
  <c r="M118" s="1"/>
  <c r="J114"/>
  <c r="L114"/>
  <c r="M114" s="1"/>
  <c r="J110"/>
  <c r="L110"/>
  <c r="M110" s="1"/>
  <c r="J105"/>
  <c r="L105"/>
  <c r="M105" s="1"/>
  <c r="J101"/>
  <c r="L101"/>
  <c r="M101" s="1"/>
  <c r="J97"/>
  <c r="L97"/>
  <c r="M97" s="1"/>
  <c r="J83"/>
  <c r="L83"/>
  <c r="M83" s="1"/>
  <c r="J76"/>
  <c r="L76"/>
  <c r="M76" s="1"/>
  <c r="J65"/>
  <c r="L65"/>
  <c r="M65" s="1"/>
  <c r="J60"/>
  <c r="L60"/>
  <c r="M60" s="1"/>
  <c r="J56"/>
  <c r="L56"/>
  <c r="M56" s="1"/>
  <c r="J52"/>
  <c r="L52"/>
  <c r="M52" s="1"/>
  <c r="J48"/>
  <c r="L48"/>
  <c r="M48" s="1"/>
  <c r="J44"/>
  <c r="L44"/>
  <c r="M44" s="1"/>
  <c r="J40"/>
  <c r="L40"/>
  <c r="M40" s="1"/>
  <c r="J35"/>
  <c r="L35"/>
  <c r="M35" s="1"/>
  <c r="J30"/>
  <c r="L30"/>
  <c r="M30" s="1"/>
  <c r="J6"/>
  <c r="L6"/>
</calcChain>
</file>

<file path=xl/sharedStrings.xml><?xml version="1.0" encoding="utf-8"?>
<sst xmlns="http://schemas.openxmlformats.org/spreadsheetml/2006/main" count="2014" uniqueCount="1005">
  <si>
    <t>№ п/п</t>
  </si>
  <si>
    <t>Наименование услуги</t>
  </si>
  <si>
    <t>Единица измерения</t>
  </si>
  <si>
    <t>Цена услуги</t>
  </si>
  <si>
    <t>РАЗДЕЛ 1.</t>
  </si>
  <si>
    <t>ВЕТЕРИНАРНОЕ ОБСЛУЖИВАНИЕ ЖИВОТНЫХ</t>
  </si>
  <si>
    <t>1.1.</t>
  </si>
  <si>
    <t>Вызов ветеринарного специалиста, осмотр животных</t>
  </si>
  <si>
    <t>Вызов ветеринарного специалиста (на транспорте владельца животного)</t>
  </si>
  <si>
    <t>Первичный прием (клинический осмотр, постановка диагноза, назначение лечения без лабораторных и инструментальных исследований)</t>
  </si>
  <si>
    <t>1 голова</t>
  </si>
  <si>
    <t>Повторный прием (уточнение назначений)</t>
  </si>
  <si>
    <t>Ветеринарный осмотр животного при оформлении ветеринарных сопроводительных документов</t>
  </si>
  <si>
    <t>Амбулаторное наблюдение за животными, покусавшими людей за 1 день</t>
  </si>
  <si>
    <t>Стационарное наблюдение за животным в карантинном отделении</t>
  </si>
  <si>
    <t>Предубойный осмотр крупного рогатого скота, лошади</t>
  </si>
  <si>
    <t>Предубойный осмотр свиней</t>
  </si>
  <si>
    <t>Предубойный осмотр мелкого рогатого скота</t>
  </si>
  <si>
    <t>Предубойный осмотр кроликов, нутрий, птицы</t>
  </si>
  <si>
    <t>1.2.</t>
  </si>
  <si>
    <t>Выполнение терапевтических и анестезиологических процедур</t>
  </si>
  <si>
    <t>Взвешивание</t>
  </si>
  <si>
    <t>Люминесцентная диагностика животного лампой Вуда</t>
  </si>
  <si>
    <t>Взятие соскоба на кожные заболевания</t>
  </si>
  <si>
    <t>Постановка внутривенного катетера</t>
  </si>
  <si>
    <t>1 манипуляция</t>
  </si>
  <si>
    <t>Снятие внутривенного катетера</t>
  </si>
  <si>
    <t>Внутривенная капельная инфузия собакам 1час</t>
  </si>
  <si>
    <t>Внутривенная капельная инфузия кошкам</t>
  </si>
  <si>
    <t>Промывание желудка мелким животным</t>
  </si>
  <si>
    <t>Плевроцентез для эвакуации патологического содержимого грудной полости</t>
  </si>
  <si>
    <t>Лапароцентез для эвакуации патологического содержимого брюшной полости животным до 5 кг</t>
  </si>
  <si>
    <t>Лапароцентез для эвакуации патологического содержимого брюшной полости животным от 5 до 15 кг</t>
  </si>
  <si>
    <t>Лапароцентез для эвакуации патологического содержимого брюшной полости животным</t>
  </si>
  <si>
    <t>более 15 кг</t>
  </si>
  <si>
    <t>Лечение атонии (гипотонии) преджелудков у КРС</t>
  </si>
  <si>
    <t>Лечение атонии (гипотонии) преджелудков у МРС</t>
  </si>
  <si>
    <t>Оказание помощи при вздутии рубца (руминоцентез)</t>
  </si>
  <si>
    <t>Промывание преджелудков у жвачных животных</t>
  </si>
  <si>
    <t>Ректальное удаление фекалий мелких животных</t>
  </si>
  <si>
    <t>Ректальное удаление фекалий крупных животных</t>
  </si>
  <si>
    <t>Дегельминтизация собак</t>
  </si>
  <si>
    <t>Дегельминтизация кошек</t>
  </si>
  <si>
    <t>Клизма очистительная мелких животных</t>
  </si>
  <si>
    <t>Клизма очистительная крупных животных</t>
  </si>
  <si>
    <t>Поверхностная анестезия</t>
  </si>
  <si>
    <t>Анестезия инфильтрационная</t>
  </si>
  <si>
    <t>НДС, %</t>
  </si>
  <si>
    <t>цена с НДС, руб.</t>
  </si>
  <si>
    <t>Анестезия эпидуральная</t>
  </si>
  <si>
    <t>Анестезия проводниковая</t>
  </si>
  <si>
    <t>Наркоз внутривенный (общая анестезия) кошке</t>
  </si>
  <si>
    <t>Наркоз внутривенный (общая анестезия) собаке весом до 5 кг</t>
  </si>
  <si>
    <t>Наркоз внутривенный (общая анестезия) собаке весом от 5 до 15 кг</t>
  </si>
  <si>
    <t>Наркоз внутривенный (общая анестезия) собаке весом более 15 кг</t>
  </si>
  <si>
    <t>Ретробульбарная блокада</t>
  </si>
  <si>
    <t>Блокада отделов вегетативной нервной системы</t>
  </si>
  <si>
    <t>Внутривенная инъекция собакам крупным, средним</t>
  </si>
  <si>
    <t>Внутривенная инъекция кошкам, щенкам, мелким собакам</t>
  </si>
  <si>
    <t>Подкожные, внутримышечные инъекции</t>
  </si>
  <si>
    <t>Специальные и лабораторные исследования</t>
  </si>
  <si>
    <t>Офтальмоскопия</t>
  </si>
  <si>
    <t>Отоскопия</t>
  </si>
  <si>
    <t>Ларингоскопия</t>
  </si>
  <si>
    <t>Микроскопия соскоба кожи</t>
  </si>
  <si>
    <t>Микроскопия соскоба из наружного слухового прохода</t>
  </si>
  <si>
    <t>Взятие крови на лабораторные исследования продуктивных животных</t>
  </si>
  <si>
    <t>Взятие крови на лабораторные исследования непродуктивных животных</t>
  </si>
  <si>
    <t>Общий анализ крови</t>
  </si>
  <si>
    <t>Исследование осадка мочи</t>
  </si>
  <si>
    <t>Исследование крови на кровепаразитов</t>
  </si>
  <si>
    <t>Ректальное мануальное исследование непродуктивных животных</t>
  </si>
  <si>
    <t>Вагинальное мануальное и инструментальное исследование непродуктивных животных</t>
  </si>
  <si>
    <t>Исследование на эктопаразитов</t>
  </si>
  <si>
    <t>Зондирование желудка мелким животным</t>
  </si>
  <si>
    <t>Зондирование желудка крупным животным</t>
  </si>
  <si>
    <t>Плевроцентез диагностический</t>
  </si>
  <si>
    <t>Лапароцентез диагностический</t>
  </si>
  <si>
    <t>Цистоцентез (прокол мочевого пузыря)</t>
  </si>
  <si>
    <t>Санация наружного слухового прохода первичная кошкам</t>
  </si>
  <si>
    <t>Санация наружного слухового прохода первичная собакам</t>
  </si>
  <si>
    <t>Санация наружного слухового прохода повторная кошкам</t>
  </si>
  <si>
    <t>Санация наружного слухового прохода повторная собакам</t>
  </si>
  <si>
    <t>Косметические операции</t>
  </si>
  <si>
    <t>Купирование ушей щенкам до 10 дневного возраста</t>
  </si>
  <si>
    <t>1 операция</t>
  </si>
  <si>
    <t>Купирование ушей щенкам до 3 месячного возраста мелких пород</t>
  </si>
  <si>
    <t>Купирование ушей щенкам до 3 месячного возраста крупных пород</t>
  </si>
  <si>
    <t>Пластика одной ушной раковины</t>
  </si>
  <si>
    <t>Купирование хвоста щенкам до 10 дневного возраста</t>
  </si>
  <si>
    <t>Купирование хвоста щенкам до 30 дневного возраста</t>
  </si>
  <si>
    <t>Купирование хвоста щенкам старше 1 месячного возраста</t>
  </si>
  <si>
    <t>Ампутация рудиментарных фаланг у собаки до 10-дн. возраста</t>
  </si>
  <si>
    <t>Ампутация рудиментарных фаланг до 30-дн. возраста</t>
  </si>
  <si>
    <t>Ампутация рудиментарных фаланг щенкам старше 1 месяца</t>
  </si>
  <si>
    <t>Лечебно-косметические операции в области головы (в т.ч. челюстно-лицевая хирургия)</t>
  </si>
  <si>
    <t>Оперативное лечение гематомы ушной раковины</t>
  </si>
  <si>
    <t>Оперативное лечение гематомы ушной раковины крупных собак</t>
  </si>
  <si>
    <t>Тотальная резекция наружного слухового прохода односторонняя</t>
  </si>
  <si>
    <t>Удаление глазного яблока кошки</t>
  </si>
  <si>
    <t>Удаление глазного яблока собаки</t>
  </si>
  <si>
    <t>Оперативное лечение заворотов век (1 веко)</t>
  </si>
  <si>
    <t>Оперативное лечение выворотов век (1 веко)</t>
  </si>
  <si>
    <t>Провизорные швы на веки (1 глаз)</t>
  </si>
  <si>
    <t>Хирургическое лечение дермоида роговицы (удаление)</t>
  </si>
  <si>
    <t>Хирургическое лечение секвестра роговицы (удаление)</t>
  </si>
  <si>
    <t>Полная хирургическая обработка ран роговицы</t>
  </si>
  <si>
    <t>Вправление вывиха глазного яблока</t>
  </si>
  <si>
    <t>Вправление вывиха глазного яблока с блефорарафией</t>
  </si>
  <si>
    <t>Хирургическое лечение аденомы (гиперплазии) третьего века – органо-</t>
  </si>
  <si>
    <t>сохранные операции 1 веко</t>
  </si>
  <si>
    <t>Вправление вывиха височно-челюстного сустава: кошки</t>
  </si>
  <si>
    <t>Вправление вывиха височно-челюстного сустава: собаки</t>
  </si>
  <si>
    <t>Экстракция молочных зубов резцы</t>
  </si>
  <si>
    <t>Экстракция молочных зубов клыки</t>
  </si>
  <si>
    <t>Экстракция молочных зубов премоляры</t>
  </si>
  <si>
    <t>Экстракция коренных зубов мелких животных</t>
  </si>
  <si>
    <t>Экстракция коренных зубов крупных животных</t>
  </si>
  <si>
    <t>Удаление зубного камня</t>
  </si>
  <si>
    <t>Санация ротовой полости собаки</t>
  </si>
  <si>
    <t>Санация ротовой полости кошки</t>
  </si>
  <si>
    <t>Операции на языке: раны, гранулемы</t>
  </si>
  <si>
    <t>Ампутация языка частичная</t>
  </si>
  <si>
    <t>Извлечение инородных предметов из ротовой полости</t>
  </si>
  <si>
    <t>Извлечение инородного тела из глотки, пищевода у мелких животных</t>
  </si>
  <si>
    <t>Извлечение инородного тела из глотки, пищевода у крупных животных</t>
  </si>
  <si>
    <t>Извлечение инородных предметов из конъюнктивы, роговицы</t>
  </si>
  <si>
    <t>Извлечение инородных предметов из слухового прохода</t>
  </si>
  <si>
    <t>Извлечение инородных предметов из мягких тканей глотки и шеи</t>
  </si>
  <si>
    <t>Извлечение инородных предметов из мягких тканей туловища и конечностей</t>
  </si>
  <si>
    <t>Операция на органах области шеи и операции в области груди</t>
  </si>
  <si>
    <t>Трахеотомия</t>
  </si>
  <si>
    <t>Резекция голосовых связок</t>
  </si>
  <si>
    <t>Резекция ребра</t>
  </si>
  <si>
    <t>Операции на пищеводе (удаление инородных тел, лечение дивертикулов и стенозов)</t>
  </si>
  <si>
    <t>Хирургическое лечение онкологических больных</t>
  </si>
  <si>
    <t>Простая мастэктомия мелких животных</t>
  </si>
  <si>
    <t>Простая мастэктомия крупных животных</t>
  </si>
  <si>
    <t>Унилатеральная мастэктомия мелких животных</t>
  </si>
  <si>
    <t>Унилатеральная мастэктомия крупных животных</t>
  </si>
  <si>
    <t>Операционная биопсия</t>
  </si>
  <si>
    <t>Хирургическое лечение новообразований ротовой полости</t>
  </si>
  <si>
    <t>Хирургическое лечение новообразований наружных половых органов у самок простое</t>
  </si>
  <si>
    <t>Хирургическое лечение новообразований наружных половых органов у самок сложное</t>
  </si>
  <si>
    <t>Хирургическое лечение новообразований наружных половых органов у самцов простое</t>
  </si>
  <si>
    <t>Хирургическое лечение новообразований наружных половых органов у самцов сложное</t>
  </si>
  <si>
    <t>Хирургическое лечение одинарных кожных и подкожных новообразований мелких животных</t>
  </si>
  <si>
    <t>Хирургическое лечение одинарных кожных и подкожных новообразований крупных</t>
  </si>
  <si>
    <t>животных</t>
  </si>
  <si>
    <t>Хирургическое лечение новообразований наружного слухового прохода мелких</t>
  </si>
  <si>
    <t>Хирургическое лечение новообразований наружного слухового прохода крупных животных</t>
  </si>
  <si>
    <t>Хирургическое лечение новообразований брюшной полости</t>
  </si>
  <si>
    <t>Удаление опухоли (размер новообразования до 3 см)</t>
  </si>
  <si>
    <t>Удаление опухоли (размер новообразования до 3-6 см)</t>
  </si>
  <si>
    <t>Удаление опухоли (размер новообразования более 6 см)</t>
  </si>
  <si>
    <t>Удаление папиллом, бородавок и других небольших новообразований</t>
  </si>
  <si>
    <t>Операции на брюшной стенке и органах желудочно-кишечного тракта</t>
  </si>
  <si>
    <t>Диагностическая лапаротомия</t>
  </si>
  <si>
    <t>Герниорафия пупочная мелких животных (простая)</t>
  </si>
  <si>
    <t>Герниорафия пупочная мелких животных (сложная)</t>
  </si>
  <si>
    <t>Герниорафия пупочная крупных животных (простая)</t>
  </si>
  <si>
    <t>Герниорафия пупочная крупных животных (сложная)</t>
  </si>
  <si>
    <t>Герниорафия паховая 1 сторона</t>
  </si>
  <si>
    <t>Герниорафия промежностная</t>
  </si>
  <si>
    <t>Герниорафия осложненной грыжи</t>
  </si>
  <si>
    <t>Гастротомия</t>
  </si>
  <si>
    <t>Энтеротомия</t>
  </si>
  <si>
    <t>Колонотомия</t>
  </si>
  <si>
    <t>Колонопексия</t>
  </si>
  <si>
    <t>Расправление инвагинатов кишечника</t>
  </si>
  <si>
    <t>Резекция тощей кишки</t>
  </si>
  <si>
    <t>Резекция толстой кишки</t>
  </si>
  <si>
    <t>Резекция прямой кишки</t>
  </si>
  <si>
    <t>Вправление прямой кишки мелких животных</t>
  </si>
  <si>
    <t>Вправление прямой кишки крупным животным</t>
  </si>
  <si>
    <t>Операции при атрезии анального отверстия мелких животных</t>
  </si>
  <si>
    <t>Операции при атрезии анального отверстия крупных животных</t>
  </si>
  <si>
    <t>Наружная очистка параанальных синусов мелких животных</t>
  </si>
  <si>
    <t>Наружная очистка параанальных синусов крупных животных</t>
  </si>
  <si>
    <t>Ректальная очистка параанальных желез мелких животных</t>
  </si>
  <si>
    <t>Ректальная очистка параанальных желез крупных животных</t>
  </si>
  <si>
    <t>Удаление параанальных желез мелких животных 1 сторона</t>
  </si>
  <si>
    <t>Удаление параанальных желез крупных животных 1 сторона</t>
  </si>
  <si>
    <t>Акушерство, гинекология, андрология, урология</t>
  </si>
  <si>
    <t>Родовспоможение кошки без оперативного вмешательства</t>
  </si>
  <si>
    <t>1 час</t>
  </si>
  <si>
    <t>Родовспоможение суки без оперативного вмешательства</t>
  </si>
  <si>
    <t>Родовспоможение у коров</t>
  </si>
  <si>
    <t>Реанимация плода</t>
  </si>
  <si>
    <t>Оказание помощи при выпадении влагалища у КРС: подготовка места работы, инструментов, материалов, обработка выпавшей матки, кожных покровов и промежности (при необходимости отделение последа), вправление матки и оказание врачебной помощи, наложение швов</t>
  </si>
  <si>
    <t>Оказание помощи при выпадении влагалища у МРС</t>
  </si>
  <si>
    <t>Гинекологическое обследование коров ректальным способом</t>
  </si>
  <si>
    <t>Диагностика беременности у КРС ректальным способом</t>
  </si>
  <si>
    <t>Лечение послеродовых заболеваний у КРС</t>
  </si>
  <si>
    <t>Оказание помощи при родильном парезе у коров</t>
  </si>
  <si>
    <t>Лечение маститов легкой формы у КРС</t>
  </si>
  <si>
    <t>Отделение последа КРС средней тяжести</t>
  </si>
  <si>
    <t>Отделение последа КРС с осложнениями</t>
  </si>
  <si>
    <t>Отделение последа МРС средней тяжести</t>
  </si>
  <si>
    <t>Отделение последа МРС с осложнениями</t>
  </si>
  <si>
    <t>Кесарево сечение кошки</t>
  </si>
  <si>
    <t>Кесарево сечение суки до 15 кг</t>
  </si>
  <si>
    <t>Кесарево сечение суки более 15 кг</t>
  </si>
  <si>
    <t>Овариэктомия кошки</t>
  </si>
  <si>
    <t>Овариэктомия суки до 15 кг</t>
  </si>
  <si>
    <t>Гистерэктомия кошки (удаление матки)</t>
  </si>
  <si>
    <t>Гистерэктомия суки (удаление матки) до 15 кг</t>
  </si>
  <si>
    <t>Экстерпация новообразования влагалища простое</t>
  </si>
  <si>
    <t>Экстерпация новообразования влагалища сложное</t>
  </si>
  <si>
    <t>Консервативное вправление влагалища</t>
  </si>
  <si>
    <t>Нефрэктомия</t>
  </si>
  <si>
    <t>Цистотомия мелких животных</t>
  </si>
  <si>
    <t>Цистотомия крупных животных</t>
  </si>
  <si>
    <t>Хирургическое лечение опухолей мочевого пузыря</t>
  </si>
  <si>
    <t>Промежностная уретростомия у котов</t>
  </si>
  <si>
    <t>Субскротальная уретростомия у кобелей</t>
  </si>
  <si>
    <t>Катетеризация мочевого пузыря у котов</t>
  </si>
  <si>
    <t>Катетеризация мочевого пузыря кошек</t>
  </si>
  <si>
    <t>Катетеризация мочевого пузыря кобелей</t>
  </si>
  <si>
    <t>Катетеризация мочевого пузыря сук</t>
  </si>
  <si>
    <t>Установка постоянного катетера мочевого пузыря</t>
  </si>
  <si>
    <t>Введение лекарственных средств в мочевой пузырь</t>
  </si>
  <si>
    <t>Кастрация котов</t>
  </si>
  <si>
    <t>Кастрация котов-крипторхов поверхностная</t>
  </si>
  <si>
    <t>Кастрация котов-крипторхов полостная</t>
  </si>
  <si>
    <t>Кастрация кобелей мелких пород</t>
  </si>
  <si>
    <t>Кастрация кобелей крупных пород</t>
  </si>
  <si>
    <t>Кастрация кобелей-крипторхов поверхностная</t>
  </si>
  <si>
    <t>Кастрация кобелей-крипторхов полостная</t>
  </si>
  <si>
    <t>Кастрация жеребцов</t>
  </si>
  <si>
    <t>Кастрация бычков до 3-х мес.</t>
  </si>
  <si>
    <t>Кастрация бычков до 3-6 мес.</t>
  </si>
  <si>
    <t>Кастрация бычков старше 6 мес.</t>
  </si>
  <si>
    <t>Кастрация хрячков до 2-х мес.</t>
  </si>
  <si>
    <t>Кастрация хрячков 2-4 мес.</t>
  </si>
  <si>
    <t>Кастрация хрячков старше 6 мес.</t>
  </si>
  <si>
    <t>Кастрация баранов до 2-х мес.</t>
  </si>
  <si>
    <t>Кастрация баранов старше 2 мес.</t>
  </si>
  <si>
    <t>Ампутация полового члена</t>
  </si>
  <si>
    <t>Вправление полового члена при парафимозе</t>
  </si>
  <si>
    <t>Оперативное лечение фимоза</t>
  </si>
  <si>
    <t>Лечение ран</t>
  </si>
  <si>
    <t>Обработка операционного поля</t>
  </si>
  <si>
    <t>Полная хирургическая обработка ран проникающих грудной стенки, трахеи, пищевода</t>
  </si>
  <si>
    <t>Полная хирургическая обработка ран проникающих брюшной стенки с</t>
  </si>
  <si>
    <t>повреждениями органов живота</t>
  </si>
  <si>
    <t>Полная хирургическая обработка ран проникающих брюшной стенки без</t>
  </si>
  <si>
    <t>повреждения органов брюшной полости</t>
  </si>
  <si>
    <t>Полная хирургическая обработка кусаных ран непроникающих одинарных</t>
  </si>
  <si>
    <t>Полная хирургическая обработка ран кусаных непроникающих множественных</t>
  </si>
  <si>
    <t>Полная хирургическая обработка ран огнестрельных непроникающих</t>
  </si>
  <si>
    <t>Полная хирургическая обработка ран колотых, резаных непроникающих с повреждением</t>
  </si>
  <si>
    <t>сухожилия</t>
  </si>
  <si>
    <t>Полная хирургическая обработка ран колотых, резаных непроникающих без повреждения</t>
  </si>
  <si>
    <t>Частичная хирургическая обработка ран</t>
  </si>
  <si>
    <t>Оперативное лечение бурситов (1 бурса)</t>
  </si>
  <si>
    <t>Консервативное лечение бурситов и лимфоэкстравазатов</t>
  </si>
  <si>
    <t>Оперативное лечение абсцессов, флегмон, гематом простое</t>
  </si>
  <si>
    <t>Оперативное лечение абсцессов, флегмон, гематом сложное</t>
  </si>
  <si>
    <t>Наложение бинтовой повязки простое</t>
  </si>
  <si>
    <t>Наложение бинтовой повязки сложное</t>
  </si>
  <si>
    <t>Лечение асептической раны</t>
  </si>
  <si>
    <t>Лечение септической раны</t>
  </si>
  <si>
    <t>Механическая обработка раны</t>
  </si>
  <si>
    <t>Наложение повязки гипсовой</t>
  </si>
  <si>
    <t>Остановка кровотечения простое</t>
  </si>
  <si>
    <t>Остановка кровотечения сложное</t>
  </si>
  <si>
    <t>Наложение швов на кожу до 5 см</t>
  </si>
  <si>
    <t>Наложение швов на мышцы до 5 см</t>
  </si>
  <si>
    <t>Наложение швов на брюшную стенку до 5 см</t>
  </si>
  <si>
    <t>Наложение швов на внутренние полостные органы до 5 см</t>
  </si>
  <si>
    <t>Снятие швов</t>
  </si>
  <si>
    <t>Операции на костях и суставах конечностей</t>
  </si>
  <si>
    <t>Консервативное вправление вывихов суставов конечностей</t>
  </si>
  <si>
    <t>Оперативное вправление вывихов суставов конечностей</t>
  </si>
  <si>
    <t>Хирургическое лечение разрыва краниальной крестовидной связки</t>
  </si>
  <si>
    <t>Хирургическое лечение вывиха коленной чашки</t>
  </si>
  <si>
    <t>Остеосинтез простых диафизарных переломов длинных трубчатых костей у собак</t>
  </si>
  <si>
    <t>Остеосинтез оскольчатых диафизарных переломов длинных трубчатых костей у собак</t>
  </si>
  <si>
    <t>Остеосинтез околосуставных переломов длинных трубчатых костей у собак</t>
  </si>
  <si>
    <t>Остеосинтез внутрисуставных переломов длинных трубчатых костей у собак</t>
  </si>
  <si>
    <t>Остеосинтез простых диафизарных переломов длинных трубчатых костей у кошек</t>
  </si>
  <si>
    <t>Остеосинтез околосуставных переломов длинных трубчатых костей у кошек</t>
  </si>
  <si>
    <t>Остеосинтез внутрисуставных переломов длинных трубчатых костей у кошек</t>
  </si>
  <si>
    <t>Остеосинтез простых симфизарных переломов нижнечелюстной кости</t>
  </si>
  <si>
    <t>Остеосинтез простых переломов нижнечелюстной кости</t>
  </si>
  <si>
    <t>Остеосинтез оскольчатых переломов нижнечелюстной кости</t>
  </si>
  <si>
    <t>Остеосинтез переломов верхнечелюстной кости</t>
  </si>
  <si>
    <t>Остеосинтез переломо-вывихов запястного и заплюсневого суставов</t>
  </si>
  <si>
    <t>Остеосинтез переломов коротких трубчатых костей</t>
  </si>
  <si>
    <t>Остеосинтез кости лопатки</t>
  </si>
  <si>
    <t>Остеосинтез костей таза</t>
  </si>
  <si>
    <t>Иммобилизация гипсовой повязкой переломов костей кошек и карликовых пород собак</t>
  </si>
  <si>
    <t>простой</t>
  </si>
  <si>
    <t>сложной</t>
  </si>
  <si>
    <t>Иммобилизация гипсовой повязкой переломов костей средних и крупных пород собак</t>
  </si>
  <si>
    <t>Иммобилизация конечностей импровизированной шиной</t>
  </si>
  <si>
    <t>Снятие гипсовой повязки</t>
  </si>
  <si>
    <t>Удаление костных фиксаторов</t>
  </si>
  <si>
    <t>Штифты, проволока, спицы Киршнера</t>
  </si>
  <si>
    <t>Винты</t>
  </si>
  <si>
    <t>Пластины</t>
  </si>
  <si>
    <t>Снятие экстернальных фиксаторов</t>
  </si>
  <si>
    <t>Дополнительные услуги</t>
  </si>
  <si>
    <t>Стрижка шерсти полная при дерматитах (не выставочная) собак</t>
  </si>
  <si>
    <t>Стрижка шерсти полная при дерматитах (не выставочная) кошек</t>
  </si>
  <si>
    <t>Стрижка шерсти частичная при дерматитах собак</t>
  </si>
  <si>
    <t>Стрижка шерсти частичная при дерматитах кошек</t>
  </si>
  <si>
    <t>Удаление иксодового клеща</t>
  </si>
  <si>
    <t>Удаление конечности простое</t>
  </si>
  <si>
    <t>Удаление конечности сложное</t>
  </si>
  <si>
    <t>Удаление когтевой пластины</t>
  </si>
  <si>
    <t>Подстригание когтей мелких животных</t>
  </si>
  <si>
    <t>Подстригание когтей крупным животным</t>
  </si>
  <si>
    <t>Подстригание клюва у птиц</t>
  </si>
  <si>
    <t>Обработка от накожных паразитов птиц</t>
  </si>
  <si>
    <t>Резекция коронок резцов у грызунов</t>
  </si>
  <si>
    <t>Манипуляция по установке идентификационного чипа (без стоимости чипа)</t>
  </si>
  <si>
    <t>Вскрытие трупов крупных животных</t>
  </si>
  <si>
    <t>Вскрытие трупов МРС, телят, свиней, крупных собак</t>
  </si>
  <si>
    <t>Вскрытие трупов мелких собак, кошек, кроликов, других мелких животных и птиц</t>
  </si>
  <si>
    <t>Эвтаназия собак медикоментозная</t>
  </si>
  <si>
    <t>Эвтаназия мелких собак и кошек, кроликов и других мелких животных</t>
  </si>
  <si>
    <t>Отбор патологического материала</t>
  </si>
  <si>
    <t>1 проба</t>
  </si>
  <si>
    <t>3.1.</t>
  </si>
  <si>
    <t>Ветеринарно-санитарная экспертиза мяса:</t>
  </si>
  <si>
    <t>говядины, конины</t>
  </si>
  <si>
    <t>1 туша</t>
  </si>
  <si>
    <t>свинины, кабана, медведя, барсука</t>
  </si>
  <si>
    <t>баранины, козлятины</t>
  </si>
  <si>
    <t>кролика</t>
  </si>
  <si>
    <t>нутрии</t>
  </si>
  <si>
    <t>птицы в тушках</t>
  </si>
  <si>
    <t>птица в блоках</t>
  </si>
  <si>
    <t>полуфабрикаты мясные</t>
  </si>
  <si>
    <t>1 проба каждого</t>
  </si>
  <si>
    <t>субпродукты блочные, фасованные</t>
  </si>
  <si>
    <t>3.2.</t>
  </si>
  <si>
    <t>Ветеринарно-санитарная экспертиза продуктов животного происхождения:</t>
  </si>
  <si>
    <t>животных жиров</t>
  </si>
  <si>
    <t>рыбы, рыбопродуктов, морепродуктов</t>
  </si>
  <si>
    <t>масла сливочного, сыров</t>
  </si>
  <si>
    <t>мясопродуктов, колбасных изделий, студней,</t>
  </si>
  <si>
    <t>Ветеринарно-санитарная экспертиза яиц:</t>
  </si>
  <si>
    <t>до 20 штук</t>
  </si>
  <si>
    <t>до 1000 штук</t>
  </si>
  <si>
    <t>свыше 1000 штук</t>
  </si>
  <si>
    <t>3.3.</t>
  </si>
  <si>
    <t>Ветеринарно-санитарная экспертиза продуктов растительного происхождения</t>
  </si>
  <si>
    <t>сухофруктов</t>
  </si>
  <si>
    <t>семян тыквы, подсолнечника</t>
  </si>
  <si>
    <t>салатов растительных, мясных, рыбных</t>
  </si>
  <si>
    <t>3.4.</t>
  </si>
  <si>
    <t>Ветеринарно-санитарная экспертиза меда и продукции пчеловодства</t>
  </si>
  <si>
    <t>3.5.</t>
  </si>
  <si>
    <t>1 проба каждого вида</t>
  </si>
  <si>
    <t>3.6.</t>
  </si>
  <si>
    <t>Ветеринарно-санитарная экспертиза масла растительного</t>
  </si>
  <si>
    <t>3.7.</t>
  </si>
  <si>
    <t>Радиометрический контроль:</t>
  </si>
  <si>
    <t>переносным прибором типа СРП-6801, ДТ-01Т</t>
  </si>
  <si>
    <t>приборами типа РКБ-4-1М, РУБ-01-3-П6 на</t>
  </si>
  <si>
    <t>3.8.</t>
  </si>
  <si>
    <t>Заключение лаборатории ветеринарно- санитарной экспертизы рынка</t>
  </si>
  <si>
    <t>1 заключение</t>
  </si>
  <si>
    <t xml:space="preserve">1.3. </t>
  </si>
  <si>
    <t xml:space="preserve">1.4. </t>
  </si>
  <si>
    <t xml:space="preserve">1.5. </t>
  </si>
  <si>
    <t>Удаление инородных тел</t>
  </si>
  <si>
    <t xml:space="preserve">1.6. </t>
  </si>
  <si>
    <t>1.7.</t>
  </si>
  <si>
    <t>1.8.</t>
  </si>
  <si>
    <t>1.9.</t>
  </si>
  <si>
    <t xml:space="preserve">1.10. </t>
  </si>
  <si>
    <t>1.11.</t>
  </si>
  <si>
    <t xml:space="preserve">1.12. </t>
  </si>
  <si>
    <t xml:space="preserve">1.13. </t>
  </si>
  <si>
    <t xml:space="preserve">1.14. </t>
  </si>
  <si>
    <t>РАЗДЕЛ 4.</t>
  </si>
  <si>
    <t>ВЕТЕРИНАРНО-САНИТАРНАЯ ЭКСПЕРТИЗА ПРОДУКЦИИ ЖИВОТНОГО ПРОИСХОЖДЕНИЯ ПРИ ЗАГОТОВКЕ, ТРАНСПОРТИРОВКЕ, ПЕРЕРАБОТКЕ, ХРАНЕНИИ И РЕАЛИЗАЦИИ</t>
  </si>
  <si>
    <t>4.1.</t>
  </si>
  <si>
    <t>Мяса: говядина, свинина, баранина, других видов животных</t>
  </si>
  <si>
    <t>до 300 кг</t>
  </si>
  <si>
    <t>1 партия</t>
  </si>
  <si>
    <t>от 300 до 500 кг</t>
  </si>
  <si>
    <t>от 500 до 1000 кг</t>
  </si>
  <si>
    <t>за каждые последующие 100 кг</t>
  </si>
  <si>
    <t>4.2.</t>
  </si>
  <si>
    <t>Мяса птицы всех видов</t>
  </si>
  <si>
    <t>до 100 кг</t>
  </si>
  <si>
    <t>100 до 500 кг</t>
  </si>
  <si>
    <t>4.3.</t>
  </si>
  <si>
    <t>Шпик свиной несоленый, шкура свиная несоленая</t>
  </si>
  <si>
    <t>от 100 до 500 кг</t>
  </si>
  <si>
    <t>4.4.</t>
  </si>
  <si>
    <t>Субпродукты пищевые всех видов и категорий</t>
  </si>
  <si>
    <t>4.5.</t>
  </si>
  <si>
    <t>Полуфабрикаты мясные, из мяса птицы в ассортименте в т.ч. мясо в блоках сортовой разделки</t>
  </si>
  <si>
    <t>4.6.</t>
  </si>
  <si>
    <t>Готовых мясопродуктов( в т.ч изделия из шпика свиного), продукты из мяса птицы</t>
  </si>
  <si>
    <t>4.7.</t>
  </si>
  <si>
    <t>Консервов мясных, мясорастительных</t>
  </si>
  <si>
    <t>до 300 жестяных банок</t>
  </si>
  <si>
    <t>от 300 до 500 жестяных банок</t>
  </si>
  <si>
    <t>от 500 до 1000 жестяных банок</t>
  </si>
  <si>
    <t>за каждые последующие 100 жестяных банок</t>
  </si>
  <si>
    <t>4.8.</t>
  </si>
  <si>
    <t>4.9.</t>
  </si>
  <si>
    <t>Масла сливочного</t>
  </si>
  <si>
    <t>4.10.</t>
  </si>
  <si>
    <t>Сыров всех видов</t>
  </si>
  <si>
    <t>4.11.</t>
  </si>
  <si>
    <t>Жиров животных пищевых</t>
  </si>
  <si>
    <t>4.12.</t>
  </si>
  <si>
    <t>Жиров животных технических</t>
  </si>
  <si>
    <t>до 500 кг</t>
  </si>
  <si>
    <t>от 1000 до 3000 кг</t>
  </si>
  <si>
    <t>за каждые последующие 500 кг</t>
  </si>
  <si>
    <t>4.13.</t>
  </si>
  <si>
    <t>Рыбы океанической, морской всех видов</t>
  </si>
  <si>
    <t>4.14.</t>
  </si>
  <si>
    <t>Рыбы речной, прудовой, озерной всех видов</t>
  </si>
  <si>
    <t>4.15.</t>
  </si>
  <si>
    <t>Полуфабрикаты из рыбы, морепродуктов всех видов</t>
  </si>
  <si>
    <t>4.16.</t>
  </si>
  <si>
    <t>Раков, ракообразных (живых, варено-мороженых)</t>
  </si>
  <si>
    <t>4.17.</t>
  </si>
  <si>
    <t>Морепродуктов всех видов в ассортименте</t>
  </si>
  <si>
    <t>4.18.</t>
  </si>
  <si>
    <t>Готовых рыбопродуктов, морепродуктов всехвидов</t>
  </si>
  <si>
    <t>4.19.</t>
  </si>
  <si>
    <t>Рыбных консервов</t>
  </si>
  <si>
    <t>4.20.</t>
  </si>
  <si>
    <t>Пресервов из рыбы, морепродуктов всех видов</t>
  </si>
  <si>
    <t>4.21.</t>
  </si>
  <si>
    <t>Икры промысловой всех видов рыб</t>
  </si>
  <si>
    <t>до 50 кг</t>
  </si>
  <si>
    <t>от 50 до 100 кг</t>
  </si>
  <si>
    <t>за каждые последующие 50 кг</t>
  </si>
  <si>
    <t>4.22.</t>
  </si>
  <si>
    <t>Яиц пищевых всех видов</t>
  </si>
  <si>
    <t>от 1000 до 3000 штук</t>
  </si>
  <si>
    <t>от 3000 до 5000 штук</t>
  </si>
  <si>
    <t>за каждую последующую 1000 штук</t>
  </si>
  <si>
    <t>4.23.</t>
  </si>
  <si>
    <t>Яйцепродуктов: яичного порошка, меланжа и т п.</t>
  </si>
  <si>
    <t>от500 до 1000 кг</t>
  </si>
  <si>
    <t>4.24.</t>
  </si>
  <si>
    <t>Меда</t>
  </si>
  <si>
    <t>100 кг</t>
  </si>
  <si>
    <t>4.25.</t>
  </si>
  <si>
    <t>Пчелопродуктов (прополис, пыльца, воск, перга и т.п.)</t>
  </si>
  <si>
    <t>50 кг</t>
  </si>
  <si>
    <t>от50 до 100 кг</t>
  </si>
  <si>
    <t>4.26.</t>
  </si>
  <si>
    <t>Кормов для непродуктивных животных и птиц</t>
  </si>
  <si>
    <t>4.27.</t>
  </si>
  <si>
    <t>Кормов для продуктивных с/х животных и птиц:</t>
  </si>
  <si>
    <t>4.27.1</t>
  </si>
  <si>
    <t>Зерно фуражное</t>
  </si>
  <si>
    <t>от 1000 до 5000 кг</t>
  </si>
  <si>
    <t>за каждые последующие 5000 кг</t>
  </si>
  <si>
    <t>4.27.2</t>
  </si>
  <si>
    <t>Мука кормовая из рыбы, костная, мясокостная, комбикорм и т.п.</t>
  </si>
  <si>
    <t>4.27.3</t>
  </si>
  <si>
    <t>Минеральные добавки (фосфаты, ракушки и.т.п.)</t>
  </si>
  <si>
    <t>4.28.</t>
  </si>
  <si>
    <t>Кожсырья (шкуры)</t>
  </si>
  <si>
    <t>до 10 штук</t>
  </si>
  <si>
    <t>от 10 до 50 штук</t>
  </si>
  <si>
    <t>от 50 до 100 штук</t>
  </si>
  <si>
    <t>за каждые последующие 10 штук</t>
  </si>
  <si>
    <t>4.29.</t>
  </si>
  <si>
    <t>Технической продукции (пух, перо, шерсть и т.п.)</t>
  </si>
  <si>
    <t>от 50 до 300 кг</t>
  </si>
  <si>
    <t>4.30.</t>
  </si>
  <si>
    <t>Желатина</t>
  </si>
  <si>
    <t>3.34.</t>
  </si>
  <si>
    <t>Кишечного сырья</t>
  </si>
  <si>
    <t>за каждые последующие 300 кг</t>
  </si>
  <si>
    <t>4.32.</t>
  </si>
  <si>
    <t>Сырья для производства кормов (отходы производства, биологические отходы т.п.)</t>
  </si>
  <si>
    <t>4.33.</t>
  </si>
  <si>
    <t>Отбор проб для лабораторных исследований</t>
  </si>
  <si>
    <t>РАЗДЕЛ 5. ОБСЛЕДОВАНИЕ ПРЕДПРИЯТИЙ</t>
  </si>
  <si>
    <t>5.1.</t>
  </si>
  <si>
    <t>Обследование предприятий по содержанию, разведению животных</t>
  </si>
  <si>
    <t>до 50 голов</t>
  </si>
  <si>
    <t>1 предприятие</t>
  </si>
  <si>
    <t>от 51 до 100 голов</t>
  </si>
  <si>
    <t>от 101 до 500 голов</t>
  </si>
  <si>
    <t>от 501 до 1000 голов</t>
  </si>
  <si>
    <t>свыше 1000 голов</t>
  </si>
  <si>
    <t>5.2.</t>
  </si>
  <si>
    <t>Обследование ветеринарных клиник, аптек</t>
  </si>
  <si>
    <t>5.3.</t>
  </si>
  <si>
    <t>Обследование предприятий по переработке продукции животного происхождения, кормов и кормовых добавок</t>
  </si>
  <si>
    <t>мощностью до 1 тонны в смену</t>
  </si>
  <si>
    <t>мощностью от 1 до 10 тонн в смену</t>
  </si>
  <si>
    <t>мощностью от 10 до 50 тонн в смену</t>
  </si>
  <si>
    <t>мощностью от 50 до 100 тонн в смену</t>
  </si>
  <si>
    <t>мощностью свыше 100 тонн в смену</t>
  </si>
  <si>
    <t>5.4.</t>
  </si>
  <si>
    <t>торговое место на рынке</t>
  </si>
  <si>
    <t>1 место</t>
  </si>
  <si>
    <t>площадью до 50 м2</t>
  </si>
  <si>
    <t>площадью от 51 до 200 м2</t>
  </si>
  <si>
    <t>площадью от 201 до 500 м2</t>
  </si>
  <si>
    <t>площадью от 501 до 1000 м2</t>
  </si>
  <si>
    <t>площадью свыше 1000 м2</t>
  </si>
  <si>
    <t>5.5.</t>
  </si>
  <si>
    <t>Оформление ветеринарного заключения на объект</t>
  </si>
  <si>
    <t>5.6.</t>
  </si>
  <si>
    <t>Обследование предприятий по переработке продукции животного происхождения, кормов и кормовых добавок на предмет соответствия установленным ветсантребованиям ( по заявке)</t>
  </si>
  <si>
    <t>5.7.</t>
  </si>
  <si>
    <t>Обследование предприятий при проведении мероприятий по определению пищевой пригодности продукции животного происхождения, кормов и кормовых добавок (</t>
  </si>
  <si>
    <t>по заявке)</t>
  </si>
  <si>
    <t>РАЗДЕЛ 6.</t>
  </si>
  <si>
    <t>КОНСУЛЬТАЦИОННЫЕ УСЛУГИ</t>
  </si>
  <si>
    <t>Общая консультация по содержанию и уходу за животными</t>
  </si>
  <si>
    <t>Общая консультация по вопросу применения кормов, кормовых добавок, витаминных и лекарственных препаратов</t>
  </si>
  <si>
    <t>Консультация по результатам лабораторных исследований или анализов (без назначения лечения)</t>
  </si>
  <si>
    <t>Консультация по результатам лабораторных исследований или анализов продовольственного сырья и пищевых продуктов животного происхождения, прочей продукции животного происхождения, кормов и кормовых добавок</t>
  </si>
  <si>
    <t>Консультация по вопросу оформления ветеринарных сопроводительных документов при межрегиональных и экспортно-импортных перевозках животных</t>
  </si>
  <si>
    <t>Консультация по вопросу оформления ветеринарных сопроводительных документов при межрегиональных и экспортно-импортных перевозках продовольственного сырья и пищевых продуктов животного происхождения, прочей продукции животного происхождения, кормов и кормовых добавок</t>
  </si>
  <si>
    <t>Консультация по вопросам соблюдения предприятиями занятых в обороте продовольственного сырья и пищевых продуктов животного происхождения, прочей продукции животного происхождения, кормов и кормовых добавок обязательных требований нормативных и технических документов</t>
  </si>
  <si>
    <t>РАЗДЕЛ 7.</t>
  </si>
  <si>
    <t>ИЗГОТОВЛЕНИЕ ВЕТЕРИНАРНЫХ ДОКУМЕНТОВ</t>
  </si>
  <si>
    <t>Справка об эпизоотическом благополучии местности (объекта) *</t>
  </si>
  <si>
    <t>1 документ</t>
  </si>
  <si>
    <t>Паспорт животного</t>
  </si>
  <si>
    <t>Справка о проведения противоэпизоотических мероприятий (выдается только на мероприятия, проведенные в учреждении государственной ветеринарной службы)</t>
  </si>
  <si>
    <t>Справка о состоянии здоровья животного*</t>
  </si>
  <si>
    <t>Акт вскрытия трупа животного*</t>
  </si>
  <si>
    <t>Заключение об утилизации или уничтожении трупа животного мертворожденного, абортированного плода и других биологических отходов*</t>
  </si>
  <si>
    <t>Заключения по вопросам соблюдения предприятиями занятых в содержании и разведении животных обязательных требований нормативных и технических документов*</t>
  </si>
  <si>
    <t>Заключения по вопросам соблюдения предприятиями занятых в обороте продовольственного сырья и пищевых продуктов животного происхождения, прочей продукции животного происхождения, кормов и кормовых добавок обязательных требований нормативных и технических документов*</t>
  </si>
  <si>
    <t>Заключение лаборатории ветеринарно- санитарной экспертизы на рынке</t>
  </si>
  <si>
    <t>Молочных продуктов: молока, молочных напитков, йогуртов, творога, сухого молока, изделий из творога, спрэдов, молочных консервов и т.д.</t>
  </si>
  <si>
    <t>Обследование предприятий торговли и общественного питания (базы, магазины, киоски, павильоны, рестораны, кафе,столовые, закусочные, буфеты и т.д.)</t>
  </si>
  <si>
    <t>НДС, 20 %</t>
  </si>
  <si>
    <t>цена услуги, руб.</t>
  </si>
  <si>
    <t xml:space="preserve">Инфильтрационная анестезия </t>
  </si>
  <si>
    <t xml:space="preserve">7 минут </t>
  </si>
  <si>
    <t xml:space="preserve">Эпидуральная анестезия </t>
  </si>
  <si>
    <t>10 минут</t>
  </si>
  <si>
    <t>Новокаиновая блокада</t>
  </si>
  <si>
    <t xml:space="preserve">10 минут </t>
  </si>
  <si>
    <t>Премидикация</t>
  </si>
  <si>
    <t>15 минут</t>
  </si>
  <si>
    <t>Общая сочетанная анестезия</t>
  </si>
  <si>
    <t xml:space="preserve">Реанимация </t>
  </si>
  <si>
    <t xml:space="preserve">Подготовка операционного поля </t>
  </si>
  <si>
    <t xml:space="preserve">30 минут </t>
  </si>
  <si>
    <t xml:space="preserve">5 минут </t>
  </si>
  <si>
    <t xml:space="preserve">Наложение бинтовой повязки </t>
  </si>
  <si>
    <t xml:space="preserve">20 минут </t>
  </si>
  <si>
    <t>Снятие гипса</t>
  </si>
  <si>
    <t>20 минут</t>
  </si>
  <si>
    <t xml:space="preserve">Снятие швов </t>
  </si>
  <si>
    <t>Взятие пункции</t>
  </si>
  <si>
    <t>Остановка кровотечений</t>
  </si>
  <si>
    <t xml:space="preserve"> 15 минут</t>
  </si>
  <si>
    <t>Раны. Абсцессы</t>
  </si>
  <si>
    <t>Обработка раны</t>
  </si>
  <si>
    <t>25 минут</t>
  </si>
  <si>
    <t>Повторная обработка раны</t>
  </si>
  <si>
    <t>Санация ран</t>
  </si>
  <si>
    <t xml:space="preserve">Обработка множественных ран </t>
  </si>
  <si>
    <t>Наложение швов 5-10 см.</t>
  </si>
  <si>
    <t>Наложение швов 10-20 см.</t>
  </si>
  <si>
    <t xml:space="preserve">Наложение швов 20 см и более </t>
  </si>
  <si>
    <t>Повторная обработка швов</t>
  </si>
  <si>
    <t>Вскрытие абсцесса</t>
  </si>
  <si>
    <t>Вскрытие межмышечного абсцесса</t>
  </si>
  <si>
    <t>Иссечение язв</t>
  </si>
  <si>
    <t>40 минут</t>
  </si>
  <si>
    <t xml:space="preserve">постановка дренажа </t>
  </si>
  <si>
    <t>обработка дренажированной раны</t>
  </si>
  <si>
    <t>4 минут</t>
  </si>
  <si>
    <t xml:space="preserve">Операции на ушах </t>
  </si>
  <si>
    <t>Резекция наружного слухового прохода по Цеппу</t>
  </si>
  <si>
    <t>105 минут</t>
  </si>
  <si>
    <t>Гематома ушной раковины (консервативно)</t>
  </si>
  <si>
    <t>Гематома ушной раковины (оперативно)</t>
  </si>
  <si>
    <t>Купирование ушных раковин до 10 дней</t>
  </si>
  <si>
    <t>Откачивание лимфы из ушной раковины у кошек с рометаром</t>
  </si>
  <si>
    <t xml:space="preserve">Откачивание лимфы из ушной раковины у собак </t>
  </si>
  <si>
    <t>45 минут</t>
  </si>
  <si>
    <t>Операция на глазах</t>
  </si>
  <si>
    <t>Вправление глазного яблока</t>
  </si>
  <si>
    <t>Удаление третьего века</t>
  </si>
  <si>
    <t>60 минут</t>
  </si>
  <si>
    <t xml:space="preserve">Операции при завороте, вывороте век </t>
  </si>
  <si>
    <t>Стоматология</t>
  </si>
  <si>
    <t>Удаление зубного камня 1 зуб</t>
  </si>
  <si>
    <t>Удаление зуба - постоянного (1 зуб)</t>
  </si>
  <si>
    <t>Удаление зуба - молочного (1 зуб)</t>
  </si>
  <si>
    <t>Лечение пародонтоза (консервативное)</t>
  </si>
  <si>
    <t>22 минуты</t>
  </si>
  <si>
    <t>Эвтаназия</t>
  </si>
  <si>
    <t>Эвтаназия кошек</t>
  </si>
  <si>
    <t>Эвтаназия собак</t>
  </si>
  <si>
    <t xml:space="preserve">Эвтаназия мелких и экзотических животных </t>
  </si>
  <si>
    <t>Резекция кисты слюнной железы</t>
  </si>
  <si>
    <t>80 минут</t>
  </si>
  <si>
    <t>30 минут</t>
  </si>
  <si>
    <t xml:space="preserve">Откачивание жидкости из грудной полости собаки </t>
  </si>
  <si>
    <t xml:space="preserve">Откачивание жидкости из грудной полости кошки </t>
  </si>
  <si>
    <t>36 минут</t>
  </si>
  <si>
    <t>Операции на органах пищеварения</t>
  </si>
  <si>
    <t>Удаление инородного тела из ротовой полости</t>
  </si>
  <si>
    <t>Удаление инородного тела из глотки</t>
  </si>
  <si>
    <t>Удаление инородного тела из желудка</t>
  </si>
  <si>
    <t>90 минут</t>
  </si>
  <si>
    <t>Удаление инородного тела из кишечника</t>
  </si>
  <si>
    <t>Операции при завороте желудка</t>
  </si>
  <si>
    <t xml:space="preserve">Операции при инвагинации кишечника </t>
  </si>
  <si>
    <t>Резекция кишечника</t>
  </si>
  <si>
    <t>120 минут</t>
  </si>
  <si>
    <t>Резекция прямой кишки кошки</t>
  </si>
  <si>
    <t>60минут</t>
  </si>
  <si>
    <t xml:space="preserve">Резекция прямой кишки собаки </t>
  </si>
  <si>
    <t>49 минут</t>
  </si>
  <si>
    <t xml:space="preserve">Вправление прямой кишки </t>
  </si>
  <si>
    <t xml:space="preserve">Резекция паранальных синусов </t>
  </si>
  <si>
    <t xml:space="preserve">55 минут </t>
  </si>
  <si>
    <t xml:space="preserve">Операции на брюшной полости </t>
  </si>
  <si>
    <t>Лапаротомия</t>
  </si>
  <si>
    <t>Операции при перфорации полых органов</t>
  </si>
  <si>
    <t>110 минут</t>
  </si>
  <si>
    <t>Грыжесечение (пупочная грыжа)</t>
  </si>
  <si>
    <t xml:space="preserve">Грыжесечение (пупочная грыжа) осложненная </t>
  </si>
  <si>
    <t xml:space="preserve">Грыжесечение (паховая грыжа) </t>
  </si>
  <si>
    <t>Грыжесечение (промежностная грыжа)</t>
  </si>
  <si>
    <t xml:space="preserve">50 минут </t>
  </si>
  <si>
    <t>Удаление почки собаки</t>
  </si>
  <si>
    <t>115 минут</t>
  </si>
  <si>
    <t>Удаление почки кошки</t>
  </si>
  <si>
    <t>118 минут</t>
  </si>
  <si>
    <t>Удаление селезенки собаки</t>
  </si>
  <si>
    <t xml:space="preserve">Удаление селезенки кошки </t>
  </si>
  <si>
    <t>Откачивание жидкости из брюшной полости собаки</t>
  </si>
  <si>
    <t>Откачивание жидкости из брюшной полости кошки</t>
  </si>
  <si>
    <t xml:space="preserve">Кастрация кота </t>
  </si>
  <si>
    <t>Операции на половых органах самца, самки.</t>
  </si>
  <si>
    <t xml:space="preserve">Овариоэктомия кошки </t>
  </si>
  <si>
    <t>Кастрация кобиля</t>
  </si>
  <si>
    <t xml:space="preserve">35 минут </t>
  </si>
  <si>
    <t>Овариоэктомия суки</t>
  </si>
  <si>
    <t>Овариогистеротомия кошки при пиометре, эндометрите</t>
  </si>
  <si>
    <t>Овариогистеротомия суки при пиометре, эндометрите</t>
  </si>
  <si>
    <t>Кесарево сечение собаки</t>
  </si>
  <si>
    <t xml:space="preserve">Вправление матки, влагалища </t>
  </si>
  <si>
    <t>58 минут</t>
  </si>
  <si>
    <t>Резекция влагалища</t>
  </si>
  <si>
    <t>70 минут</t>
  </si>
  <si>
    <t>Уретротомия кота</t>
  </si>
  <si>
    <t xml:space="preserve">Вправление полового члена у собак </t>
  </si>
  <si>
    <t>Операции на предстательной железе</t>
  </si>
  <si>
    <t>150 минут</t>
  </si>
  <si>
    <t xml:space="preserve">Уретротомия кобеля </t>
  </si>
  <si>
    <t>145 минут</t>
  </si>
  <si>
    <t>Остеосинтез</t>
  </si>
  <si>
    <t>Наложение шины, гипса, лангеты</t>
  </si>
  <si>
    <t>18 минут</t>
  </si>
  <si>
    <t>Лечение открытого перелома с помощью штифтя</t>
  </si>
  <si>
    <t xml:space="preserve">Остеосинтез с использованием штифтов у собаки </t>
  </si>
  <si>
    <t>Остеосинтез с использованием штифтов у кошки</t>
  </si>
  <si>
    <t xml:space="preserve">100 минут </t>
  </si>
  <si>
    <t xml:space="preserve">Остеосинтез с использованием пластин у собаки </t>
  </si>
  <si>
    <t>176 минут</t>
  </si>
  <si>
    <t>Остеосинтез с использованием пластин у кошки</t>
  </si>
  <si>
    <t>Остеосинтез с очаговым стержневым аппаратом</t>
  </si>
  <si>
    <t>98 минут</t>
  </si>
  <si>
    <t xml:space="preserve">Остеосинтез восьмеркообразным проволочным тяжам </t>
  </si>
  <si>
    <t xml:space="preserve">Ушивание капсулы сустава </t>
  </si>
  <si>
    <t>Артродез</t>
  </si>
  <si>
    <t xml:space="preserve">Операции на суставах и связочном аппарате </t>
  </si>
  <si>
    <t>160 минут</t>
  </si>
  <si>
    <t xml:space="preserve">Резекция головки бедренной кости </t>
  </si>
  <si>
    <t>53 минуты</t>
  </si>
  <si>
    <t xml:space="preserve">Удаление имплантантов </t>
  </si>
  <si>
    <t>Удаление имплантантов - шрифта</t>
  </si>
  <si>
    <t xml:space="preserve">Ампутация пальца </t>
  </si>
  <si>
    <t xml:space="preserve">Ампутация конечности кошки </t>
  </si>
  <si>
    <t>Ампутация конечности собаки</t>
  </si>
  <si>
    <t>Ляминоэктомия</t>
  </si>
  <si>
    <t>Опухоли</t>
  </si>
  <si>
    <t xml:space="preserve">Удаление опухоли малой (менее 3 см) </t>
  </si>
  <si>
    <t>Удаление опухоли средней (3-5 см)</t>
  </si>
  <si>
    <t>41 минут</t>
  </si>
  <si>
    <t>Удаление опухоли большой (5 см и более)</t>
  </si>
  <si>
    <t>Простая мастэктомия</t>
  </si>
  <si>
    <t xml:space="preserve">Умилагеральная мастэктомия </t>
  </si>
  <si>
    <t xml:space="preserve">91 минута </t>
  </si>
  <si>
    <t xml:space="preserve">Тотальная мастэктомия </t>
  </si>
  <si>
    <t>180 минут</t>
  </si>
  <si>
    <t>Косметическая хирургия.</t>
  </si>
  <si>
    <t xml:space="preserve">Купирование хвостов до 10 дней </t>
  </si>
  <si>
    <t xml:space="preserve">Купирование хвостов от 10 дней до 2 месяцев </t>
  </si>
  <si>
    <t xml:space="preserve">Купирование хвостов старше 2 месяцев </t>
  </si>
  <si>
    <t>Купирование прибылых пальцев до 10 дней</t>
  </si>
  <si>
    <t>Купирование прибылых пальцев от 10 дней до 1 месяца</t>
  </si>
  <si>
    <t xml:space="preserve">Купирование прибылых пальцев старше 1 месяца </t>
  </si>
  <si>
    <t xml:space="preserve">Удаление (полное) когтей у кошек </t>
  </si>
  <si>
    <t>Пластика кожи и мягких тканей</t>
  </si>
  <si>
    <t xml:space="preserve">Лечебно-диагностические мероприятия </t>
  </si>
  <si>
    <t>Терапия. Процедуры.</t>
  </si>
  <si>
    <t>Фиксация собаки</t>
  </si>
  <si>
    <t>Фиксация кошки</t>
  </si>
  <si>
    <t xml:space="preserve">Подготовка и обработка места и инъекции </t>
  </si>
  <si>
    <t xml:space="preserve">П/к инъекция </t>
  </si>
  <si>
    <t>2 минуты</t>
  </si>
  <si>
    <t>1 минута</t>
  </si>
  <si>
    <t>В/м инъекция</t>
  </si>
  <si>
    <t>Субконюнкгивальная инъекция</t>
  </si>
  <si>
    <t>3 минуты</t>
  </si>
  <si>
    <t>В/суставные инъекции</t>
  </si>
  <si>
    <t>В/в инъекция шприцем</t>
  </si>
  <si>
    <t>4 минуты</t>
  </si>
  <si>
    <t>Постановка в/в катетера</t>
  </si>
  <si>
    <t>Постановка в/в катетера с фиксацией</t>
  </si>
  <si>
    <t xml:space="preserve">Снятие зафиксированного в/в катетера </t>
  </si>
  <si>
    <t xml:space="preserve">Капельное введение лекарственных препаратов при </t>
  </si>
  <si>
    <t xml:space="preserve">Внутривенное капельное введение лекарственных препаратов у собак </t>
  </si>
  <si>
    <t>Внутривенное капельное введение лекарственных препаратов у кошек</t>
  </si>
  <si>
    <t xml:space="preserve">Термометрия </t>
  </si>
  <si>
    <t>Гигиеническая чистка ушей</t>
  </si>
  <si>
    <t>12 минут</t>
  </si>
  <si>
    <t>Лечебная обработка ушей</t>
  </si>
  <si>
    <t>Гигиеническая обработка глаз</t>
  </si>
  <si>
    <t>Промывание носовых пазух</t>
  </si>
  <si>
    <t xml:space="preserve">Промывание ротовой полости </t>
  </si>
  <si>
    <t xml:space="preserve">Промывание препуция, введение лекарственных препаратов </t>
  </si>
  <si>
    <t>Промывание влагалища, введение лекарственных препаратов</t>
  </si>
  <si>
    <t>Катетеризация кошки</t>
  </si>
  <si>
    <t>Катетеризация суки</t>
  </si>
  <si>
    <t>Катетеризация кота</t>
  </si>
  <si>
    <t xml:space="preserve">Работа электрокоагулятора кошки </t>
  </si>
  <si>
    <t>Работа электрокоагулятора собака</t>
  </si>
  <si>
    <t>Катетеризация кобеля</t>
  </si>
  <si>
    <t>Цистоцентез</t>
  </si>
  <si>
    <t xml:space="preserve">Промывание мочевого пузыря </t>
  </si>
  <si>
    <t xml:space="preserve">Фиксация уретрального катетера </t>
  </si>
  <si>
    <t>5 минут</t>
  </si>
  <si>
    <t xml:space="preserve">Забор мочи для исследования путем катетеризации </t>
  </si>
  <si>
    <t>Освобождение иранальных желез</t>
  </si>
  <si>
    <t>8 минут</t>
  </si>
  <si>
    <t>Промывание кишечника кошке</t>
  </si>
  <si>
    <t>Промывание кишечника собаке</t>
  </si>
  <si>
    <t>Прием родов</t>
  </si>
  <si>
    <t xml:space="preserve">Реанимация плодов </t>
  </si>
  <si>
    <t xml:space="preserve">Стрижка когтей </t>
  </si>
  <si>
    <t>Стрижка клюва</t>
  </si>
  <si>
    <t>9 минут</t>
  </si>
  <si>
    <t xml:space="preserve">Удаление колтунов </t>
  </si>
  <si>
    <t xml:space="preserve">Физиопроцедура </t>
  </si>
  <si>
    <t>Осмотр иногородних животных на выставке</t>
  </si>
  <si>
    <t xml:space="preserve">Осмотр и ослуживание животных, проживающих в местности города и района на выставке </t>
  </si>
  <si>
    <t>Диагностика и профилактика</t>
  </si>
  <si>
    <t xml:space="preserve">Лечебно-профилактическая обработка животных против - эктопаразитов,гельминтозов и арахноэнтомозов </t>
  </si>
  <si>
    <t>Исследование сосокоба на аранхозы</t>
  </si>
  <si>
    <t>Исследование лампой Вуда</t>
  </si>
  <si>
    <t>Взятие соскоба на паразитарное, микологическое</t>
  </si>
  <si>
    <t xml:space="preserve">Забор крови для лабороторных исследований </t>
  </si>
  <si>
    <t>Забор мочи для лабороторных исследований</t>
  </si>
  <si>
    <t>Забор кала для лабороторных исследований</t>
  </si>
  <si>
    <t xml:space="preserve">Взятие смыва для лабороторных исследований </t>
  </si>
  <si>
    <t xml:space="preserve">Биохимическое исследование мочи тест- полосками </t>
  </si>
  <si>
    <t xml:space="preserve">Клинический осмотр животного, сбор анамнеза, оценка состояния животного </t>
  </si>
  <si>
    <t>Назначение лечения</t>
  </si>
  <si>
    <t>Повторный прием животного, уточнение диагноза, коррекция назначенного лечения</t>
  </si>
  <si>
    <t xml:space="preserve">Консультация по поставленному диагнозу </t>
  </si>
  <si>
    <t>Консультация по кормлению, содержанию, оказанию первой помощи животному</t>
  </si>
  <si>
    <t>Консультация после проведенною курса лечения</t>
  </si>
  <si>
    <t>Определение массы тела животного</t>
  </si>
  <si>
    <t>5,5 минут</t>
  </si>
  <si>
    <t xml:space="preserve">Рентгенологическое исследование . Постановка диагноза, назначение лечения. </t>
  </si>
  <si>
    <t>Электрокардиография. Постановка диагноза, назначение</t>
  </si>
  <si>
    <t>Регистрация животного</t>
  </si>
  <si>
    <t>Чипирование</t>
  </si>
  <si>
    <t xml:space="preserve">Оформление ветеринарного паспорта на животного </t>
  </si>
  <si>
    <t>Оформление направления в лабораторию</t>
  </si>
  <si>
    <t>Список манипуляций для крупно рогатого скота</t>
  </si>
  <si>
    <t xml:space="preserve">Вызов врача на дом </t>
  </si>
  <si>
    <t xml:space="preserve">Клинический осмотр </t>
  </si>
  <si>
    <t>21 минута</t>
  </si>
  <si>
    <t>Повторный клинический осмотр</t>
  </si>
  <si>
    <t xml:space="preserve">16 минут </t>
  </si>
  <si>
    <t>Регистрация животного с выдачей паспорта</t>
  </si>
  <si>
    <t>Консультация</t>
  </si>
  <si>
    <t xml:space="preserve">Фиксация </t>
  </si>
  <si>
    <t>Внутрикожно</t>
  </si>
  <si>
    <t>Подкожно</t>
  </si>
  <si>
    <t xml:space="preserve">2 минуты </t>
  </si>
  <si>
    <t>Внутримышечно</t>
  </si>
  <si>
    <t xml:space="preserve">В\венно шприцем </t>
  </si>
  <si>
    <t xml:space="preserve">4 минуты </t>
  </si>
  <si>
    <t xml:space="preserve">В\венно системой </t>
  </si>
  <si>
    <t>26 минут</t>
  </si>
  <si>
    <t>Внутривымянно</t>
  </si>
  <si>
    <t xml:space="preserve">Дача лекарственных веществ через рот </t>
  </si>
  <si>
    <t xml:space="preserve">Внутрибрюшные инъекции </t>
  </si>
  <si>
    <t>Введение носоглоточного зонда</t>
  </si>
  <si>
    <t>Введение магнитного зонда</t>
  </si>
  <si>
    <t xml:space="preserve">Введение ротоглоточного зонда </t>
  </si>
  <si>
    <t>Блокада нервов</t>
  </si>
  <si>
    <t>131 минута</t>
  </si>
  <si>
    <t>Промывание влагалища, матки</t>
  </si>
  <si>
    <t xml:space="preserve">Промывание препуциального мешка </t>
  </si>
  <si>
    <t xml:space="preserve">Взятие влагалищных смывов </t>
  </si>
  <si>
    <t xml:space="preserve">Взятие кала для исследования </t>
  </si>
  <si>
    <t xml:space="preserve">Исследование на мастит </t>
  </si>
  <si>
    <t>Капрологическое исследование кала</t>
  </si>
  <si>
    <t>Растирание</t>
  </si>
  <si>
    <t>Ингаляция</t>
  </si>
  <si>
    <t>33 минуты</t>
  </si>
  <si>
    <t>Ножная ванна</t>
  </si>
  <si>
    <t>Расчистка 1- го копыта</t>
  </si>
  <si>
    <t xml:space="preserve">Стимуляция половой охоты </t>
  </si>
  <si>
    <t xml:space="preserve">Диагностика беременности </t>
  </si>
  <si>
    <t>Отделение последа до 24 часов</t>
  </si>
  <si>
    <t xml:space="preserve">Отделение последа после 24 часов </t>
  </si>
  <si>
    <t>Родовспоможение</t>
  </si>
  <si>
    <t xml:space="preserve">Родовспоможение при ослаблении родовой деятельности </t>
  </si>
  <si>
    <t>Родовспоможение при неправильном прилежании плода</t>
  </si>
  <si>
    <t xml:space="preserve">Помощь при предродовом залеживании послеродовом </t>
  </si>
  <si>
    <t xml:space="preserve">Вправление влагалища </t>
  </si>
  <si>
    <t>Вправление матки</t>
  </si>
  <si>
    <t xml:space="preserve">Введения воздуха в вымя аппарата аверса </t>
  </si>
  <si>
    <t>Извлечение инородного тела из глотки, пищевода</t>
  </si>
  <si>
    <t>Извлечение инородного тела из желудка, кишечника</t>
  </si>
  <si>
    <t>140 минут</t>
  </si>
  <si>
    <t>Прокол рубца</t>
  </si>
  <si>
    <t>Клизма</t>
  </si>
  <si>
    <t xml:space="preserve">Новокаиновая блокада </t>
  </si>
  <si>
    <t>Обработка ран</t>
  </si>
  <si>
    <t>Повторная обработка ран</t>
  </si>
  <si>
    <t>Вскрытие абсцессов, флегмон</t>
  </si>
  <si>
    <t>Наложение швов</t>
  </si>
  <si>
    <t>6 минут</t>
  </si>
  <si>
    <t>Список манипуляций для свиней</t>
  </si>
  <si>
    <t>Клинический осмотр</t>
  </si>
  <si>
    <t>Фиксация</t>
  </si>
  <si>
    <t xml:space="preserve"> 6 минут</t>
  </si>
  <si>
    <t xml:space="preserve">Растирание </t>
  </si>
  <si>
    <t>14 минут</t>
  </si>
  <si>
    <t xml:space="preserve">25 минут </t>
  </si>
  <si>
    <t xml:space="preserve">40 минут </t>
  </si>
  <si>
    <t>Кастрация хряков до 6 месяцев</t>
  </si>
  <si>
    <t>Кастрация хряков с 6 месяцев</t>
  </si>
  <si>
    <t>50 минут</t>
  </si>
  <si>
    <t>Грыжесечение пупочное</t>
  </si>
  <si>
    <t xml:space="preserve">Ампутация хвоста </t>
  </si>
  <si>
    <t>Удаление клыков 1 гол</t>
  </si>
  <si>
    <t>Лечение порезов, ран</t>
  </si>
  <si>
    <t>Вскрытие абсцессов</t>
  </si>
  <si>
    <t xml:space="preserve">15 минут </t>
  </si>
  <si>
    <t>Гематома ушной раковины</t>
  </si>
  <si>
    <t xml:space="preserve">Наложение швов </t>
  </si>
  <si>
    <t>Вправление впямой кишки</t>
  </si>
  <si>
    <t>Лечение маститов</t>
  </si>
  <si>
    <t xml:space="preserve">Список манипуляций для лошадей </t>
  </si>
  <si>
    <t>Иньекция подкожная</t>
  </si>
  <si>
    <t>Иньекция внутримышечная</t>
  </si>
  <si>
    <t>3 минут</t>
  </si>
  <si>
    <t>Внутривенная иньекция шприцом</t>
  </si>
  <si>
    <t>Внутривенная иньекция системой</t>
  </si>
  <si>
    <t>Физиолечение</t>
  </si>
  <si>
    <t xml:space="preserve">18 минут </t>
  </si>
  <si>
    <t>Промывание препуционного мешка</t>
  </si>
  <si>
    <t xml:space="preserve">13минут </t>
  </si>
  <si>
    <t xml:space="preserve">Обработка ран </t>
  </si>
  <si>
    <t>22 минут</t>
  </si>
  <si>
    <t xml:space="preserve">Повторная обработка ран </t>
  </si>
  <si>
    <t xml:space="preserve">Наложение тшвов </t>
  </si>
  <si>
    <t xml:space="preserve">Прокол ободочной кишки </t>
  </si>
  <si>
    <t xml:space="preserve">Родовспоможение </t>
  </si>
  <si>
    <t xml:space="preserve">60 минут </t>
  </si>
  <si>
    <t xml:space="preserve">Малеиновая проба </t>
  </si>
  <si>
    <t>Список манипуляций для мелкого рогатого скота</t>
  </si>
  <si>
    <t>7 минут</t>
  </si>
  <si>
    <t>Иньекция внутрикожная</t>
  </si>
  <si>
    <t xml:space="preserve">Внутривенно шприцом </t>
  </si>
  <si>
    <t xml:space="preserve">Внутривенно системой </t>
  </si>
  <si>
    <t>Внутривымянное</t>
  </si>
  <si>
    <t>1 минут</t>
  </si>
  <si>
    <t xml:space="preserve">Промывание влагалища, матки </t>
  </si>
  <si>
    <t xml:space="preserve">3 минуты </t>
  </si>
  <si>
    <t>27минут</t>
  </si>
  <si>
    <t>Отделение последа до 12 часов</t>
  </si>
  <si>
    <t>Отделение последов после 12 часов</t>
  </si>
  <si>
    <t xml:space="preserve">Впра вление матки </t>
  </si>
  <si>
    <t xml:space="preserve">90 минут </t>
  </si>
  <si>
    <t>введение воздуха в вымя аппаратом Эверса</t>
  </si>
  <si>
    <t>Новокаиновая обокада</t>
  </si>
  <si>
    <t>Овормление и выдача сопроводительных документов</t>
  </si>
  <si>
    <t>Предварительный осмотр убойного животного</t>
  </si>
  <si>
    <t xml:space="preserve">Предварителое клкймение мяса </t>
  </si>
  <si>
    <t xml:space="preserve">выдача разрешений </t>
  </si>
  <si>
    <t>цена без НДС, руб.</t>
  </si>
  <si>
    <t>Цена услуги, руб.</t>
  </si>
  <si>
    <t>корнеклубнеплодов, овощей, фруктов, грибов,орехов, ягод</t>
  </si>
  <si>
    <t>квашенных, соленых, маринованных овощей, фруктов</t>
  </si>
  <si>
    <t>Ветеринарно-санитарная экспертиза муки,крупы, крахмала, зерновых и бобовых продуктов</t>
  </si>
  <si>
    <t>1 проба изкаждой емкости</t>
  </si>
  <si>
    <t>1 проба из каждой емкости</t>
  </si>
  <si>
    <t>Общая консультация по вопросам проведения противоэпизоотических мероприятий при содержании и разведении животных</t>
  </si>
  <si>
    <t>Общая консультация по вопросам проведения противоэпизоотических мероприятий на предприятиях, занятых в обороте продовольственного сырья и пищевых продуктов животного происхождения, прочей продукции животного происхождения, кормов и кормовых добавок</t>
  </si>
  <si>
    <t>Консультация по вопросам определения возможности дальнейшего использования продовольственного сырья и пищевых продуктов животного происхождения, прочей продукции животного происхождения, кормов и кормовых добавок</t>
  </si>
  <si>
    <t>Заключения по вопросам определения возможности дальнейшего использования продовольственного сырья и пищевых продуктов животного происхождения, прочей продукции животного происхождения, кормов и кормовых добавок*</t>
  </si>
  <si>
    <t xml:space="preserve">1 вызов </t>
  </si>
  <si>
    <t>Ветеринарное обслуживание животных на выставке (При наличии вет. паспорта или сопроводительного документа)</t>
  </si>
  <si>
    <t>Предубойный осмотр животных</t>
  </si>
  <si>
    <t>Идентификация животных</t>
  </si>
  <si>
    <t>Постановка ушной бирки КРС, МРС (без стоимости бирки)</t>
  </si>
  <si>
    <t>Чипирование (без стоимости чипа)</t>
  </si>
  <si>
    <t xml:space="preserve">Отбор проб </t>
  </si>
  <si>
    <t>Отбор проб (молоко на мастит)</t>
  </si>
  <si>
    <t xml:space="preserve">Отбор проб фекалий для исследования </t>
  </si>
  <si>
    <t>Отбор проб кормов, молока (общая проба)</t>
  </si>
  <si>
    <t>30 мин</t>
  </si>
  <si>
    <t>Взятие смыва с препуция (12 мин)</t>
  </si>
  <si>
    <t>Отбор проб - смывы с оборудования</t>
  </si>
  <si>
    <t>Оформление сопроводительной в лабораторию</t>
  </si>
  <si>
    <t>1 док.</t>
  </si>
  <si>
    <t>Обследование пасеки на соответствие установленным требованиям</t>
  </si>
  <si>
    <t>1 обьект</t>
  </si>
  <si>
    <t>Составление Акта осмотра в целях подтверждения фактического местонахождения объекта и осуществления фактической деятельности хозяйствующего субъекта по производству и обороту подконтрольных товаров на объекте</t>
  </si>
  <si>
    <t>5.8.</t>
  </si>
  <si>
    <t>Ветеринарно-санитарная экспертиза продукции животного и растительного происхождения в лаборатории ветериарно-санитарной экспертизы рынка</t>
  </si>
  <si>
    <t>проведения ветеринарно-санитарной экспертизы молока и молочных продуктов для реализации на ООО «Чулымский рынок»</t>
  </si>
  <si>
    <t>Органолептика (консистенция, вкус, запах, цвет), температура</t>
  </si>
  <si>
    <t>каждого вида продукции</t>
  </si>
  <si>
    <r>
      <t>Определение на анализаторе молока (массовая доля жира %, массовая доля белка %, плотность кг/м</t>
    </r>
    <r>
      <rPr>
        <vertAlign val="superscript"/>
        <sz val="9"/>
        <color theme="1"/>
        <rFont val="Times New Roman"/>
        <family val="1"/>
        <charset val="204"/>
      </rPr>
      <t xml:space="preserve">3, </t>
    </r>
    <r>
      <rPr>
        <sz val="9"/>
        <color theme="1"/>
        <rFont val="Times New Roman"/>
        <family val="1"/>
        <charset val="204"/>
      </rPr>
      <t xml:space="preserve">СОМО %) </t>
    </r>
  </si>
  <si>
    <t xml:space="preserve">каждой партии </t>
  </si>
  <si>
    <t>Определение кислотности</t>
  </si>
  <si>
    <t>каждой партии</t>
  </si>
  <si>
    <t xml:space="preserve">Определение содержания соматических клеток в молоке (1 раз в 10 дней) </t>
  </si>
  <si>
    <t>рассмотрение ветеринарно-сопроводительных документов и их идентификация, при поступлении на рынок туш (тушек), полутуш, четвертин и продуктов убоя (промысла) прошедших ветеринарно-санитарную экспертизу</t>
  </si>
  <si>
    <t>50-40</t>
  </si>
  <si>
    <t>субпродукты пищевые всех видов и категорий</t>
  </si>
  <si>
    <t xml:space="preserve">Прейскурант  на ветеринарные услуги, оказываемые в сельской местности района </t>
  </si>
  <si>
    <t>Вызов ветеринарного специалиста (на транспорте учреждения) близлежайшие советы: г. Чулым, Кокошинский с/с, Иткульский с/с, Каякский с/с</t>
  </si>
  <si>
    <t>Вызов ветеринарного специалиста (на транспорте учреждения) отдаленые сельские советы: Большеникольский с/с, Осиновский с/с, Базовский с/с, Пеньковский с/с</t>
  </si>
  <si>
    <t>Вызов ветеринарного специалиста (на транспорте учреждения) отдаленые сельские советы: Кабинетный с/с, Воздвиженский с/с, Серебрянский с/с, Чикманский с/с, Куликовский с/с, Ужанихинский с/с</t>
  </si>
  <si>
    <t>Выезд на Объект, используемый хозяйствующим субъектом для осуществления предпринимательской деятельности, сведения о котором подлежат внесению в ФГИС ВетИС.</t>
  </si>
  <si>
    <t>Вход во двор ветеринарного врача при массовых обработках</t>
  </si>
  <si>
    <t>УЗИ органов брюшной полости</t>
  </si>
  <si>
    <t>УЗИ сердца</t>
  </si>
  <si>
    <t>УЗИ органов малого таза</t>
  </si>
  <si>
    <t>РАЗДЕЛ 2.</t>
  </si>
  <si>
    <t>ГРУМИНГ-КАБИНЕТ</t>
  </si>
  <si>
    <t>УСЛУГИ ДЛЯ КОШЕК</t>
  </si>
  <si>
    <t>Седация кошек (легкий наркоз)</t>
  </si>
  <si>
    <t>300,00</t>
  </si>
  <si>
    <t>Стрижка когтей</t>
  </si>
  <si>
    <t>УСЛУГИ ДЛЯ СОБАК</t>
  </si>
  <si>
    <t xml:space="preserve">1 голова </t>
  </si>
  <si>
    <t>Комплексная стрижка под машинку (не выставочная) (стрижка, мытье, чистка ушей, стрижка когтей)</t>
  </si>
  <si>
    <t>Комплексное вычесывание (не выставочная) (вычесывание, мытье, чистка ушей, стрижка когтей)</t>
  </si>
  <si>
    <t>300,00-800,00</t>
  </si>
  <si>
    <r>
      <t xml:space="preserve">Комплексный уход для </t>
    </r>
    <r>
      <rPr>
        <b/>
        <sz val="9"/>
        <color theme="1"/>
        <rFont val="Times New Roman"/>
        <family val="1"/>
        <charset val="204"/>
      </rPr>
      <t>мелких пород собак (длинношерстные) экспресс линька</t>
    </r>
    <r>
      <rPr>
        <sz val="9"/>
        <color theme="1"/>
        <rFont val="Times New Roman"/>
        <family val="1"/>
        <charset val="204"/>
      </rPr>
      <t xml:space="preserve"> (не выставочная) (вычесывание, мойка, стрижка когтей, уход за глазами, чистка ушей) </t>
    </r>
  </si>
  <si>
    <r>
      <t xml:space="preserve">Комплексный уход за </t>
    </r>
    <r>
      <rPr>
        <b/>
        <sz val="9"/>
        <color theme="1"/>
        <rFont val="Times New Roman"/>
        <family val="1"/>
        <charset val="204"/>
      </rPr>
      <t>Йоркширским терьером, Бивером</t>
    </r>
    <r>
      <rPr>
        <sz val="9"/>
        <color theme="1"/>
        <rFont val="Times New Roman"/>
        <family val="1"/>
        <charset val="204"/>
      </rPr>
      <t xml:space="preserve">   под машинку (не выставочная) (стрижка, мойка, стрижка когтей, уход за глазами, чистка ушей) </t>
    </r>
  </si>
  <si>
    <r>
      <t xml:space="preserve">Комплексный уход за </t>
    </r>
    <r>
      <rPr>
        <b/>
        <sz val="9"/>
        <color theme="1"/>
        <rFont val="Times New Roman"/>
        <family val="1"/>
        <charset val="204"/>
      </rPr>
      <t>Йоркширским терьером, Бивером</t>
    </r>
    <r>
      <rPr>
        <sz val="9"/>
        <color theme="1"/>
        <rFont val="Times New Roman"/>
        <family val="1"/>
        <charset val="204"/>
      </rPr>
      <t xml:space="preserve">    машинка + ножницы (не выставочная) (стрижка, мойка, стрижка когтей, уход за глазами, чистка ушей)</t>
    </r>
  </si>
  <si>
    <r>
      <t xml:space="preserve">Комплексный уход для </t>
    </r>
    <r>
      <rPr>
        <b/>
        <sz val="9"/>
        <color theme="1"/>
        <rFont val="Times New Roman"/>
        <family val="1"/>
        <charset val="204"/>
      </rPr>
      <t xml:space="preserve">крупных пород собак (короткошерстные) экспресс линька </t>
    </r>
    <r>
      <rPr>
        <sz val="9"/>
        <color theme="1"/>
        <rFont val="Times New Roman"/>
        <family val="1"/>
        <charset val="204"/>
      </rPr>
      <t xml:space="preserve">(не выставочная) (вычесывание, мойка, стрижка когтей, уход за глазами, чистка ушей) </t>
    </r>
  </si>
  <si>
    <r>
      <t>Комплексный уход для</t>
    </r>
    <r>
      <rPr>
        <b/>
        <sz val="9"/>
        <color theme="1"/>
        <rFont val="Times New Roman"/>
        <family val="1"/>
        <charset val="204"/>
      </rPr>
      <t xml:space="preserve"> крупных пород собак (длинношерстные)  машинка + ножницы</t>
    </r>
    <r>
      <rPr>
        <sz val="9"/>
        <color theme="1"/>
        <rFont val="Times New Roman"/>
        <family val="1"/>
        <charset val="204"/>
      </rPr>
      <t xml:space="preserve"> (не выставочная) (стрижка, мойка, стрижка когтей, уход за глазами, чистка ушей)</t>
    </r>
  </si>
  <si>
    <r>
      <t xml:space="preserve">Комплексный уход для </t>
    </r>
    <r>
      <rPr>
        <b/>
        <sz val="9"/>
        <color theme="1"/>
        <rFont val="Times New Roman"/>
        <family val="1"/>
        <charset val="204"/>
      </rPr>
      <t>крупных пород собак (длинношерстные) под машинку</t>
    </r>
    <r>
      <rPr>
        <sz val="9"/>
        <color theme="1"/>
        <rFont val="Times New Roman"/>
        <family val="1"/>
        <charset val="204"/>
      </rPr>
      <t xml:space="preserve"> (не выставочная) (стрижка, мойка, стрижка когтей, уход за глазами, чистка ушей)</t>
    </r>
  </si>
  <si>
    <r>
      <t>Комплексный уход для</t>
    </r>
    <r>
      <rPr>
        <b/>
        <sz val="9"/>
        <color theme="1"/>
        <rFont val="Times New Roman"/>
        <family val="1"/>
        <charset val="204"/>
      </rPr>
      <t xml:space="preserve"> крупных пород собак (длинношерстные) экспресс линька</t>
    </r>
    <r>
      <rPr>
        <sz val="9"/>
        <color theme="1"/>
        <rFont val="Times New Roman"/>
        <family val="1"/>
        <charset val="204"/>
      </rPr>
      <t xml:space="preserve"> (не выставочная) (вычесывание, мойка, стрижка когтей, уход за глазами, чистка ушей) </t>
    </r>
  </si>
  <si>
    <r>
      <t>Комплексный уход для</t>
    </r>
    <r>
      <rPr>
        <b/>
        <sz val="9"/>
        <color theme="1"/>
        <rFont val="Times New Roman"/>
        <family val="1"/>
        <charset val="204"/>
      </rPr>
      <t xml:space="preserve"> средних пород собак (короткошерстные) экспресс линька </t>
    </r>
    <r>
      <rPr>
        <sz val="9"/>
        <color theme="1"/>
        <rFont val="Times New Roman"/>
        <family val="1"/>
        <charset val="204"/>
      </rPr>
      <t xml:space="preserve">(не выставочная) (вычесывание, мойка, стрижка когтей, уход за глазами, чистка ушей) </t>
    </r>
  </si>
  <si>
    <r>
      <t>Комплексный уход для</t>
    </r>
    <r>
      <rPr>
        <b/>
        <sz val="9"/>
        <color theme="1"/>
        <rFont val="Times New Roman"/>
        <family val="1"/>
        <charset val="204"/>
      </rPr>
      <t xml:space="preserve"> средних пород собак (длинношерстные)  машинка + ножницы </t>
    </r>
    <r>
      <rPr>
        <sz val="9"/>
        <color theme="1"/>
        <rFont val="Times New Roman"/>
        <family val="1"/>
        <charset val="204"/>
      </rPr>
      <t>(не выставочная) (стрижка, мойка, стрижка когтей, уход за глазами, чистка ушей)</t>
    </r>
  </si>
  <si>
    <r>
      <t xml:space="preserve">Комплексный уход для </t>
    </r>
    <r>
      <rPr>
        <b/>
        <sz val="9"/>
        <color theme="1"/>
        <rFont val="Times New Roman"/>
        <family val="1"/>
        <charset val="204"/>
      </rPr>
      <t>средних пород собак (длинношерстные) под машинку</t>
    </r>
    <r>
      <rPr>
        <sz val="9"/>
        <color theme="1"/>
        <rFont val="Times New Roman"/>
        <family val="1"/>
        <charset val="204"/>
      </rPr>
      <t xml:space="preserve"> (не выставочная) (стрижка, мойка, стрижка когтей, уход за глазами, чистка ушей)</t>
    </r>
  </si>
  <si>
    <r>
      <t xml:space="preserve">Комплексный уход для </t>
    </r>
    <r>
      <rPr>
        <b/>
        <sz val="9"/>
        <color theme="1"/>
        <rFont val="Times New Roman"/>
        <family val="1"/>
        <charset val="204"/>
      </rPr>
      <t>средних пород собак (длинношерстные) экспресс линька</t>
    </r>
    <r>
      <rPr>
        <sz val="9"/>
        <color theme="1"/>
        <rFont val="Times New Roman"/>
        <family val="1"/>
        <charset val="204"/>
      </rPr>
      <t xml:space="preserve"> (не выставочная) (вычесывание, мойка, стрижка когтей, уход за глазами, чистка ушей) </t>
    </r>
  </si>
  <si>
    <r>
      <t xml:space="preserve">Комплексный уход для </t>
    </r>
    <r>
      <rPr>
        <b/>
        <sz val="9"/>
        <color theme="1"/>
        <rFont val="Times New Roman"/>
        <family val="1"/>
        <charset val="204"/>
      </rPr>
      <t>мелких пород собак (короткошерстные) экспресс линька</t>
    </r>
    <r>
      <rPr>
        <sz val="9"/>
        <color theme="1"/>
        <rFont val="Times New Roman"/>
        <family val="1"/>
        <charset val="204"/>
      </rPr>
      <t xml:space="preserve"> (не выставочная) (вычесывание, мойка, стрижка когтей, уход за глазами, чистка ушей) </t>
    </r>
  </si>
  <si>
    <r>
      <t xml:space="preserve">Комплексный уход для </t>
    </r>
    <r>
      <rPr>
        <b/>
        <sz val="9"/>
        <color theme="1"/>
        <rFont val="Times New Roman"/>
        <family val="1"/>
        <charset val="204"/>
      </rPr>
      <t xml:space="preserve">мелких пород собак (длинношерстные)  машинка + ножницы </t>
    </r>
    <r>
      <rPr>
        <sz val="9"/>
        <color theme="1"/>
        <rFont val="Times New Roman"/>
        <family val="1"/>
        <charset val="204"/>
      </rPr>
      <t>(не выставочная) (стрижка, мойка, стрижка когтей, уход за глазами, чистка ушей)</t>
    </r>
  </si>
  <si>
    <r>
      <t xml:space="preserve">Комплексный уход для </t>
    </r>
    <r>
      <rPr>
        <b/>
        <sz val="9"/>
        <color theme="1"/>
        <rFont val="Times New Roman"/>
        <family val="1"/>
        <charset val="204"/>
      </rPr>
      <t>мелких пород собак (длинношерстные) под машинку</t>
    </r>
    <r>
      <rPr>
        <sz val="9"/>
        <color theme="1"/>
        <rFont val="Times New Roman"/>
        <family val="1"/>
        <charset val="204"/>
      </rPr>
      <t xml:space="preserve"> (не выставочная) (стрижка, мойка, стрижка когтей, уход за глазами, чистка ушей)</t>
    </r>
  </si>
  <si>
    <r>
      <t xml:space="preserve">Комплексный уход за </t>
    </r>
    <r>
      <rPr>
        <b/>
        <sz val="9"/>
        <color theme="1"/>
        <rFont val="Times New Roman"/>
        <family val="1"/>
        <charset val="204"/>
      </rPr>
      <t>Шпицем, Мальтийской болонкой, Бишон-фризе, Пудель</t>
    </r>
    <r>
      <rPr>
        <sz val="9"/>
        <color theme="1"/>
        <rFont val="Times New Roman"/>
        <family val="1"/>
        <charset val="204"/>
      </rPr>
      <t xml:space="preserve">    машинка + ножницы (не выставочная) (стрижка, мойка, стрижка когтей, уход за глазами, чистка ушей)</t>
    </r>
  </si>
  <si>
    <r>
      <t xml:space="preserve">Комплексный уход за </t>
    </r>
    <r>
      <rPr>
        <b/>
        <sz val="9"/>
        <color theme="1"/>
        <rFont val="Times New Roman"/>
        <family val="1"/>
        <charset val="204"/>
      </rPr>
      <t>Шпицем, Мальтийской болонкой, Бишон-фризе, Пуделем</t>
    </r>
    <r>
      <rPr>
        <sz val="9"/>
        <color theme="1"/>
        <rFont val="Times New Roman"/>
        <family val="1"/>
        <charset val="204"/>
      </rPr>
      <t xml:space="preserve">    экспресс линька (не выставочная) (вычесывание, мойка, стрижка когтей, уход за глазами, чистка ушей) </t>
    </r>
  </si>
  <si>
    <r>
      <t xml:space="preserve">Комплексный уход за </t>
    </r>
    <r>
      <rPr>
        <b/>
        <sz val="9"/>
        <color theme="1"/>
        <rFont val="Times New Roman"/>
        <family val="1"/>
        <charset val="204"/>
      </rPr>
      <t>Ши-тцу, Пенинес</t>
    </r>
    <r>
      <rPr>
        <sz val="9"/>
        <color theme="1"/>
        <rFont val="Times New Roman"/>
        <family val="1"/>
        <charset val="204"/>
      </rPr>
      <t xml:space="preserve">  экспресс линька (не выставочная) (вычесывание, мойка, стрижка когтей, уход за глазами, чистка ушей) </t>
    </r>
  </si>
  <si>
    <r>
      <t xml:space="preserve">Комплексный уход за </t>
    </r>
    <r>
      <rPr>
        <b/>
        <sz val="9"/>
        <color theme="1"/>
        <rFont val="Times New Roman"/>
        <family val="1"/>
        <charset val="204"/>
      </rPr>
      <t>Ши-тцу, Пенинес</t>
    </r>
    <r>
      <rPr>
        <sz val="9"/>
        <color theme="1"/>
        <rFont val="Times New Roman"/>
        <family val="1"/>
        <charset val="204"/>
      </rPr>
      <t xml:space="preserve">  машинка + ножницы (не выставочная) (стрижка, мойка, стрижка когтей, уход за глазами, чистка ушей)</t>
    </r>
  </si>
  <si>
    <r>
      <t xml:space="preserve">Комплексный уход за </t>
    </r>
    <r>
      <rPr>
        <b/>
        <sz val="9"/>
        <color theme="1"/>
        <rFont val="Times New Roman"/>
        <family val="1"/>
        <charset val="204"/>
      </rPr>
      <t>Чихуахуа, Той-терьером, Мопсом</t>
    </r>
    <r>
      <rPr>
        <sz val="9"/>
        <color theme="1"/>
        <rFont val="Times New Roman"/>
        <family val="1"/>
        <charset val="204"/>
      </rPr>
      <t xml:space="preserve">  экспресс линька (не выставочная) (вычесывание, мойка, стрижка когтей, уход за глазами, чистка ушей) </t>
    </r>
  </si>
  <si>
    <r>
      <t xml:space="preserve">Комплексный уход за </t>
    </r>
    <r>
      <rPr>
        <b/>
        <sz val="9"/>
        <color theme="1"/>
        <rFont val="Times New Roman"/>
        <family val="1"/>
        <charset val="204"/>
      </rPr>
      <t>Французким бульдогом</t>
    </r>
    <r>
      <rPr>
        <sz val="9"/>
        <color theme="1"/>
        <rFont val="Times New Roman"/>
        <family val="1"/>
        <charset val="204"/>
      </rPr>
      <t xml:space="preserve">  экспресс линька (не выставочная) (вычесывание, мойка, стрижка когтей, уход за глазами, чистка ушей) </t>
    </r>
  </si>
  <si>
    <t>Помывка собак  ( в зависимосимости от размера)</t>
  </si>
  <si>
    <t xml:space="preserve">Помывкае кошек без стрижки </t>
  </si>
  <si>
    <t>Стрижка когтей (мелкие породы)</t>
  </si>
  <si>
    <t>Стрижка когтей (крупные породы)</t>
  </si>
  <si>
    <t>ДОПОЛНИТЕЛЬНЫЕ УСЛУГИ</t>
  </si>
  <si>
    <t xml:space="preserve">Ультрозвуковая чистка зубов </t>
  </si>
  <si>
    <t>1 зуб</t>
  </si>
  <si>
    <t>Седация собак (легкий наркоз) в зависимости от размера животного</t>
  </si>
  <si>
    <t xml:space="preserve">2 голова </t>
  </si>
  <si>
    <t>300,00-600,00</t>
  </si>
  <si>
    <t>Обработка подушечек лап воском</t>
  </si>
  <si>
    <t>Удаление колтунов</t>
  </si>
  <si>
    <t>150,00-300,00</t>
  </si>
  <si>
    <t>2.1</t>
  </si>
  <si>
    <t>2.2</t>
  </si>
  <si>
    <t>2.3</t>
  </si>
  <si>
    <t>Обследование автотранспорта для транспортировки животных (птицы)</t>
  </si>
  <si>
    <t>1 автотранспорт</t>
  </si>
  <si>
    <t>5.9.</t>
  </si>
  <si>
    <t>Осмотр птицы</t>
  </si>
  <si>
    <t>6.0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</si>
</sst>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0.0%"/>
    <numFmt numFmtId="165" formatCode="#,##0.00\ &quot;₽&quot;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2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/>
    <xf numFmtId="49" fontId="2" fillId="4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7" fillId="0" borderId="1" xfId="0" applyFont="1" applyBorder="1"/>
    <xf numFmtId="0" fontId="7" fillId="0" borderId="0" xfId="0" applyFont="1"/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top" wrapText="1"/>
    </xf>
    <xf numFmtId="165" fontId="7" fillId="0" borderId="1" xfId="1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0" fontId="0" fillId="0" borderId="1" xfId="0" applyNumberFormat="1" applyBorder="1"/>
    <xf numFmtId="2" fontId="0" fillId="0" borderId="1" xfId="0" applyNumberFormat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 wrapText="1"/>
    </xf>
    <xf numFmtId="165" fontId="7" fillId="0" borderId="1" xfId="1" applyNumberFormat="1" applyFont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10" fontId="0" fillId="6" borderId="1" xfId="0" applyNumberFormat="1" applyFill="1" applyBorder="1"/>
    <xf numFmtId="2" fontId="0" fillId="6" borderId="1" xfId="0" applyNumberFormat="1" applyFill="1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0" fillId="6" borderId="1" xfId="0" applyFill="1" applyBorder="1"/>
    <xf numFmtId="0" fontId="3" fillId="6" borderId="1" xfId="0" applyFont="1" applyFill="1" applyBorder="1" applyAlignment="1">
      <alignment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7" xfId="0" applyFont="1" applyFill="1" applyBorder="1" applyAlignment="1">
      <alignment vertical="top" wrapText="1"/>
    </xf>
    <xf numFmtId="2" fontId="7" fillId="0" borderId="7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" fontId="3" fillId="6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10" fontId="3" fillId="0" borderId="5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7" fillId="0" borderId="5" xfId="1" applyNumberFormat="1" applyFont="1" applyBorder="1" applyAlignment="1">
      <alignment horizontal="center" vertical="center"/>
    </xf>
    <xf numFmtId="165" fontId="6" fillId="0" borderId="5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1" fontId="0" fillId="0" borderId="0" xfId="0" applyNumberFormat="1"/>
    <xf numFmtId="0" fontId="2" fillId="3" borderId="5" xfId="0" applyFont="1" applyFill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1" fontId="7" fillId="0" borderId="1" xfId="0" applyNumberFormat="1" applyFont="1" applyBorder="1" applyAlignment="1">
      <alignment horizontal="center"/>
    </xf>
    <xf numFmtId="2" fontId="7" fillId="0" borderId="1" xfId="2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2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3" fillId="5" borderId="5" xfId="0" applyFont="1" applyFill="1" applyBorder="1" applyAlignment="1">
      <alignment vertical="top" wrapText="1"/>
    </xf>
    <xf numFmtId="0" fontId="3" fillId="5" borderId="5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center" wrapText="1"/>
    </xf>
    <xf numFmtId="10" fontId="0" fillId="0" borderId="5" xfId="0" applyNumberFormat="1" applyBorder="1"/>
    <xf numFmtId="1" fontId="0" fillId="0" borderId="1" xfId="0" applyNumberFormat="1" applyBorder="1"/>
    <xf numFmtId="10" fontId="3" fillId="7" borderId="1" xfId="0" applyNumberFormat="1" applyFont="1" applyFill="1" applyBorder="1" applyAlignment="1">
      <alignment horizontal="center" vertical="center" wrapText="1"/>
    </xf>
    <xf numFmtId="165" fontId="3" fillId="7" borderId="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165" fontId="7" fillId="6" borderId="1" xfId="1" applyNumberFormat="1" applyFont="1" applyFill="1" applyBorder="1" applyAlignment="1">
      <alignment horizontal="center" vertical="center"/>
    </xf>
    <xf numFmtId="165" fontId="6" fillId="6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7" fillId="0" borderId="5" xfId="0" applyNumberFormat="1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1" fontId="0" fillId="0" borderId="2" xfId="0" applyNumberFormat="1" applyBorder="1"/>
    <xf numFmtId="0" fontId="3" fillId="0" borderId="1" xfId="0" applyFont="1" applyBorder="1" applyAlignment="1">
      <alignment vertical="top" wrapText="1"/>
    </xf>
    <xf numFmtId="10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10" fontId="3" fillId="0" borderId="6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7" fillId="0" borderId="6" xfId="1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10" fontId="0" fillId="0" borderId="6" xfId="0" applyNumberFormat="1" applyBorder="1"/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0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2" fillId="6" borderId="2" xfId="0" applyFont="1" applyFill="1" applyBorder="1" applyAlignment="1">
      <alignment vertical="top" wrapText="1"/>
    </xf>
    <xf numFmtId="2" fontId="0" fillId="0" borderId="13" xfId="0" applyNumberFormat="1" applyBorder="1" applyAlignment="1">
      <alignment horizontal="center"/>
    </xf>
    <xf numFmtId="0" fontId="2" fillId="6" borderId="3" xfId="0" applyFont="1" applyFill="1" applyBorder="1" applyAlignment="1">
      <alignment vertical="top" wrapText="1"/>
    </xf>
    <xf numFmtId="0" fontId="2" fillId="6" borderId="4" xfId="0" applyFont="1" applyFill="1" applyBorder="1" applyAlignment="1">
      <alignment vertical="top" wrapText="1"/>
    </xf>
    <xf numFmtId="0" fontId="0" fillId="6" borderId="3" xfId="0" applyFill="1" applyBorder="1" applyAlignment="1"/>
    <xf numFmtId="0" fontId="3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2" fontId="7" fillId="0" borderId="1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165" fontId="7" fillId="6" borderId="1" xfId="1" applyNumberFormat="1" applyFont="1" applyFill="1" applyBorder="1" applyAlignment="1">
      <alignment horizontal="center" vertical="center"/>
    </xf>
    <xf numFmtId="165" fontId="6" fillId="6" borderId="1" xfId="0" applyNumberFormat="1" applyFont="1" applyFill="1" applyBorder="1" applyAlignment="1">
      <alignment horizontal="center" vertical="center"/>
    </xf>
    <xf numFmtId="2" fontId="7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center" vertical="top" wrapText="1"/>
    </xf>
    <xf numFmtId="0" fontId="0" fillId="6" borderId="9" xfId="0" applyFill="1" applyBorder="1" applyAlignment="1"/>
    <xf numFmtId="0" fontId="0" fillId="6" borderId="0" xfId="0" applyFill="1"/>
    <xf numFmtId="0" fontId="2" fillId="6" borderId="9" xfId="0" applyFont="1" applyFill="1" applyBorder="1" applyAlignment="1"/>
    <xf numFmtId="0" fontId="3" fillId="0" borderId="1" xfId="0" applyFont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 wrapText="1"/>
    </xf>
    <xf numFmtId="0" fontId="2" fillId="6" borderId="10" xfId="0" applyFont="1" applyFill="1" applyBorder="1" applyAlignment="1">
      <alignment horizontal="center" vertical="top" wrapText="1"/>
    </xf>
    <xf numFmtId="0" fontId="2" fillId="6" borderId="0" xfId="0" applyFont="1" applyFill="1" applyBorder="1" applyAlignment="1">
      <alignment horizontal="center" vertical="top" wrapText="1"/>
    </xf>
    <xf numFmtId="0" fontId="2" fillId="6" borderId="12" xfId="0" applyFont="1" applyFill="1" applyBorder="1" applyAlignment="1">
      <alignment horizontal="center" vertical="top" wrapText="1"/>
    </xf>
    <xf numFmtId="0" fontId="2" fillId="6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/>
    </xf>
    <xf numFmtId="0" fontId="2" fillId="4" borderId="10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6" borderId="13" xfId="0" applyFont="1" applyFill="1" applyBorder="1" applyAlignment="1">
      <alignment horizontal="center" vertical="top" wrapText="1"/>
    </xf>
    <xf numFmtId="0" fontId="2" fillId="6" borderId="14" xfId="0" applyFont="1" applyFill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2" fillId="6" borderId="3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10" fillId="6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165" fontId="6" fillId="6" borderId="1" xfId="0" applyNumberFormat="1" applyFont="1" applyFill="1" applyBorder="1" applyAlignment="1">
      <alignment horizontal="center" vertical="center"/>
    </xf>
    <xf numFmtId="10" fontId="0" fillId="6" borderId="1" xfId="0" applyNumberFormat="1" applyFill="1" applyBorder="1" applyAlignment="1">
      <alignment horizontal="center"/>
    </xf>
    <xf numFmtId="2" fontId="7" fillId="6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center" wrapText="1"/>
    </xf>
    <xf numFmtId="10" fontId="3" fillId="7" borderId="1" xfId="0" applyNumberFormat="1" applyFont="1" applyFill="1" applyBorder="1" applyAlignment="1">
      <alignment horizontal="center" vertical="center" wrapText="1"/>
    </xf>
    <xf numFmtId="165" fontId="3" fillId="7" borderId="1" xfId="0" applyNumberFormat="1" applyFont="1" applyFill="1" applyBorder="1" applyAlignment="1">
      <alignment horizontal="center" vertical="center" wrapText="1"/>
    </xf>
    <xf numFmtId="165" fontId="7" fillId="6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top" wrapText="1"/>
    </xf>
    <xf numFmtId="0" fontId="2" fillId="7" borderId="0" xfId="0" applyFont="1" applyFill="1" applyBorder="1" applyAlignment="1">
      <alignment horizontal="center" vertical="top" wrapText="1"/>
    </xf>
    <xf numFmtId="0" fontId="2" fillId="7" borderId="12" xfId="0" applyFont="1" applyFill="1" applyBorder="1" applyAlignment="1">
      <alignment horizontal="center" vertical="top" wrapText="1"/>
    </xf>
    <xf numFmtId="1" fontId="0" fillId="6" borderId="0" xfId="0" applyNumberFormat="1" applyFill="1"/>
    <xf numFmtId="0" fontId="7" fillId="0" borderId="1" xfId="0" applyFont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6" borderId="4" xfId="0" applyFont="1" applyFill="1" applyBorder="1" applyAlignment="1"/>
    <xf numFmtId="2" fontId="2" fillId="0" borderId="1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6" borderId="0" xfId="0" applyFont="1" applyFill="1"/>
    <xf numFmtId="164" fontId="3" fillId="6" borderId="2" xfId="0" applyNumberFormat="1" applyFont="1" applyFill="1" applyBorder="1" applyAlignment="1">
      <alignment vertical="center" wrapText="1"/>
    </xf>
    <xf numFmtId="164" fontId="3" fillId="6" borderId="4" xfId="0" applyNumberFormat="1" applyFont="1" applyFill="1" applyBorder="1" applyAlignment="1">
      <alignment vertical="center" wrapText="1"/>
    </xf>
    <xf numFmtId="2" fontId="7" fillId="6" borderId="5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vertical="top" wrapText="1"/>
    </xf>
    <xf numFmtId="49" fontId="7" fillId="6" borderId="1" xfId="0" applyNumberFormat="1" applyFont="1" applyFill="1" applyBorder="1" applyAlignment="1"/>
    <xf numFmtId="0" fontId="3" fillId="0" borderId="4" xfId="0" applyFont="1" applyBorder="1" applyAlignment="1">
      <alignment vertical="top" wrapText="1"/>
    </xf>
    <xf numFmtId="0" fontId="3" fillId="0" borderId="0" xfId="0" applyFont="1"/>
    <xf numFmtId="0" fontId="2" fillId="0" borderId="0" xfId="0" applyFont="1"/>
    <xf numFmtId="0" fontId="2" fillId="6" borderId="5" xfId="0" applyFont="1" applyFill="1" applyBorder="1" applyAlignment="1">
      <alignment vertical="top" wrapText="1"/>
    </xf>
    <xf numFmtId="0" fontId="2" fillId="6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2" fillId="7" borderId="5" xfId="0" applyFont="1" applyFill="1" applyBorder="1" applyAlignment="1">
      <alignment horizontal="center" vertical="center" wrapText="1"/>
    </xf>
    <xf numFmtId="10" fontId="3" fillId="7" borderId="5" xfId="0" applyNumberFormat="1" applyFont="1" applyFill="1" applyBorder="1" applyAlignment="1">
      <alignment horizontal="center" vertical="center" wrapText="1"/>
    </xf>
    <xf numFmtId="165" fontId="3" fillId="7" borderId="5" xfId="0" applyNumberFormat="1" applyFont="1" applyFill="1" applyBorder="1" applyAlignment="1">
      <alignment horizontal="center" vertical="center" wrapText="1"/>
    </xf>
    <xf numFmtId="164" fontId="3" fillId="6" borderId="5" xfId="0" applyNumberFormat="1" applyFont="1" applyFill="1" applyBorder="1" applyAlignment="1">
      <alignment horizontal="center" vertical="center" wrapText="1"/>
    </xf>
    <xf numFmtId="165" fontId="7" fillId="6" borderId="5" xfId="1" applyNumberFormat="1" applyFont="1" applyFill="1" applyBorder="1" applyAlignment="1">
      <alignment horizontal="center" vertical="center"/>
    </xf>
    <xf numFmtId="165" fontId="6" fillId="6" borderId="5" xfId="0" applyNumberFormat="1" applyFont="1" applyFill="1" applyBorder="1" applyAlignment="1">
      <alignment horizontal="center" vertical="center"/>
    </xf>
    <xf numFmtId="10" fontId="0" fillId="6" borderId="5" xfId="0" applyNumberFormat="1" applyFill="1" applyBorder="1" applyAlignment="1">
      <alignment horizontal="center"/>
    </xf>
    <xf numFmtId="0" fontId="2" fillId="6" borderId="1" xfId="0" applyFont="1" applyFill="1" applyBorder="1"/>
    <xf numFmtId="2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0" fontId="14" fillId="0" borderId="0" xfId="0" applyFont="1"/>
    <xf numFmtId="0" fontId="2" fillId="6" borderId="1" xfId="0" applyFont="1" applyFill="1" applyBorder="1" applyAlignment="1">
      <alignment horizontal="center" vertical="center"/>
    </xf>
    <xf numFmtId="2" fontId="2" fillId="6" borderId="5" xfId="0" applyNumberFormat="1" applyFont="1" applyFill="1" applyBorder="1" applyAlignment="1">
      <alignment horizontal="center" vertical="center"/>
    </xf>
    <xf numFmtId="2" fontId="2" fillId="6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Денежный" xfId="2" builtinId="4"/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374"/>
  <sheetViews>
    <sheetView tabSelected="1" view="pageLayout" topLeftCell="A49" workbookViewId="0">
      <selection activeCell="N1" sqref="N1:N1048576"/>
    </sheetView>
  </sheetViews>
  <sheetFormatPr defaultColWidth="9.140625" defaultRowHeight="15"/>
  <cols>
    <col min="1" max="1" width="4.7109375" customWidth="1"/>
    <col min="2" max="2" width="53" customWidth="1"/>
    <col min="3" max="3" width="17" style="19" customWidth="1"/>
    <col min="4" max="4" width="7.42578125" hidden="1" customWidth="1"/>
    <col min="5" max="5" width="0.140625" hidden="1" customWidth="1"/>
    <col min="6" max="6" width="9.42578125" hidden="1" customWidth="1"/>
    <col min="7" max="7" width="6.28515625" style="15" hidden="1" customWidth="1"/>
    <col min="8" max="8" width="7.5703125" style="15" hidden="1" customWidth="1"/>
    <col min="9" max="9" width="0.140625" style="17" hidden="1" customWidth="1"/>
    <col min="10" max="10" width="10.5703125" hidden="1" customWidth="1"/>
    <col min="11" max="11" width="9.140625" hidden="1" customWidth="1"/>
    <col min="12" max="12" width="0.140625" hidden="1" customWidth="1"/>
    <col min="13" max="13" width="0.140625" customWidth="1"/>
    <col min="14" max="14" width="9.140625" style="68"/>
  </cols>
  <sheetData>
    <row r="1" spans="1:14">
      <c r="A1" s="3"/>
      <c r="B1" s="3"/>
      <c r="C1" s="18"/>
      <c r="D1" s="3"/>
      <c r="E1" s="3"/>
      <c r="F1" s="3"/>
      <c r="G1" s="245"/>
      <c r="H1" s="245"/>
      <c r="I1" s="16"/>
      <c r="J1" s="4"/>
      <c r="K1" s="4"/>
      <c r="L1" s="4"/>
    </row>
    <row r="2" spans="1:14" ht="42.75" customHeight="1">
      <c r="A2" s="7" t="s">
        <v>0</v>
      </c>
      <c r="B2" s="7" t="s">
        <v>1</v>
      </c>
      <c r="C2" s="7" t="s">
        <v>2</v>
      </c>
      <c r="D2" s="7" t="s">
        <v>3</v>
      </c>
      <c r="E2" s="7"/>
      <c r="F2" s="7" t="s">
        <v>542</v>
      </c>
      <c r="G2" s="244" t="s">
        <v>47</v>
      </c>
      <c r="H2" s="244"/>
      <c r="I2" s="20" t="s">
        <v>902</v>
      </c>
      <c r="J2" s="8" t="s">
        <v>541</v>
      </c>
      <c r="K2" s="4"/>
      <c r="L2" s="20" t="s">
        <v>903</v>
      </c>
      <c r="M2" s="110" t="s">
        <v>903</v>
      </c>
      <c r="N2" s="304" t="s">
        <v>903</v>
      </c>
    </row>
    <row r="3" spans="1:14" ht="15" customHeight="1">
      <c r="A3" s="240" t="s">
        <v>4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305"/>
    </row>
    <row r="4" spans="1:14" ht="15.75" customHeight="1">
      <c r="A4" s="218" t="s">
        <v>5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306"/>
    </row>
    <row r="5" spans="1:14" ht="12.75" customHeight="1">
      <c r="A5" s="2" t="s">
        <v>6</v>
      </c>
      <c r="B5" s="242" t="s">
        <v>7</v>
      </c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307"/>
    </row>
    <row r="6" spans="1:14" ht="24">
      <c r="A6" s="29"/>
      <c r="B6" s="105" t="s">
        <v>8</v>
      </c>
      <c r="C6" s="106" t="s">
        <v>913</v>
      </c>
      <c r="D6" s="107">
        <v>378.81</v>
      </c>
      <c r="E6" s="101">
        <v>4.3999999999999997E-2</v>
      </c>
      <c r="F6" s="102">
        <f>D6*(1+E6)</f>
        <v>395.47764000000001</v>
      </c>
      <c r="G6" s="221">
        <v>0.2</v>
      </c>
      <c r="H6" s="221"/>
      <c r="I6" s="103">
        <f>F6*(1+G6)</f>
        <v>474.57316800000001</v>
      </c>
      <c r="J6" s="104">
        <f>I6-F6</f>
        <v>79.095528000000002</v>
      </c>
      <c r="K6" s="34">
        <v>0.104</v>
      </c>
      <c r="L6" s="109">
        <f>I6*(1+K6)</f>
        <v>523.92877747200009</v>
      </c>
      <c r="M6" s="111">
        <v>556.16</v>
      </c>
      <c r="N6" s="276">
        <v>611</v>
      </c>
    </row>
    <row r="7" spans="1:14" ht="36">
      <c r="A7" s="145"/>
      <c r="B7" s="145" t="s">
        <v>945</v>
      </c>
      <c r="C7" s="106" t="s">
        <v>913</v>
      </c>
      <c r="D7" s="107">
        <v>758.47</v>
      </c>
      <c r="E7" s="101">
        <v>4.3999999999999997E-2</v>
      </c>
      <c r="F7" s="102">
        <f>D7*(1+E7)</f>
        <v>791.84268000000009</v>
      </c>
      <c r="G7" s="221">
        <v>0.2</v>
      </c>
      <c r="H7" s="221"/>
      <c r="I7" s="103">
        <f>F7*(1+G7)</f>
        <v>950.21121600000004</v>
      </c>
      <c r="J7" s="104">
        <f>I7-F7</f>
        <v>158.36853599999995</v>
      </c>
      <c r="K7" s="34">
        <v>0.104</v>
      </c>
      <c r="L7" s="109">
        <f>I7*(1+K7)</f>
        <v>1049.0331824640002</v>
      </c>
      <c r="M7" s="111">
        <f>L7*108.06/100</f>
        <v>1133.5852569705987</v>
      </c>
      <c r="N7" s="276">
        <v>1245</v>
      </c>
    </row>
    <row r="8" spans="1:14" ht="36.75" customHeight="1">
      <c r="A8" s="145"/>
      <c r="B8" s="145" t="s">
        <v>947</v>
      </c>
      <c r="C8" s="146" t="s">
        <v>913</v>
      </c>
      <c r="D8" s="147">
        <v>758.47</v>
      </c>
      <c r="E8" s="143">
        <v>4.3999999999999997E-2</v>
      </c>
      <c r="F8" s="144">
        <f>D8*(1+E8)</f>
        <v>791.84268000000009</v>
      </c>
      <c r="G8" s="221">
        <v>0.2</v>
      </c>
      <c r="H8" s="221"/>
      <c r="I8" s="149">
        <f>F8*(1+G8)</f>
        <v>950.21121600000004</v>
      </c>
      <c r="J8" s="150">
        <f>I8-F8</f>
        <v>158.36853599999995</v>
      </c>
      <c r="K8" s="34">
        <v>0.104</v>
      </c>
      <c r="L8" s="151">
        <f>I8*(1+K8)</f>
        <v>1049.0331824640002</v>
      </c>
      <c r="M8" s="111">
        <f>L8*108.06/100</f>
        <v>1133.5852569705987</v>
      </c>
      <c r="N8" s="276">
        <v>1545</v>
      </c>
    </row>
    <row r="9" spans="1:14" ht="36.75" customHeight="1">
      <c r="A9" s="29"/>
      <c r="B9" s="145" t="s">
        <v>946</v>
      </c>
      <c r="C9" s="146" t="s">
        <v>913</v>
      </c>
      <c r="D9" s="147">
        <v>758.47</v>
      </c>
      <c r="E9" s="143">
        <v>4.3999999999999997E-2</v>
      </c>
      <c r="F9" s="144">
        <f>D9*(1+E9)</f>
        <v>791.84268000000009</v>
      </c>
      <c r="G9" s="221">
        <v>0.2</v>
      </c>
      <c r="H9" s="221"/>
      <c r="I9" s="149">
        <f>F9*(1+G9)</f>
        <v>950.21121600000004</v>
      </c>
      <c r="J9" s="150">
        <f>I9-F9</f>
        <v>158.36853599999995</v>
      </c>
      <c r="K9" s="34">
        <v>0.104</v>
      </c>
      <c r="L9" s="151">
        <f>I9*(1+K9)</f>
        <v>1049.0331824640002</v>
      </c>
      <c r="M9" s="111">
        <f>L9*108.06/100</f>
        <v>1133.5852569705987</v>
      </c>
      <c r="N9" s="276">
        <v>1845</v>
      </c>
    </row>
    <row r="10" spans="1:14" ht="36.75" customHeight="1">
      <c r="A10" s="4"/>
      <c r="B10" s="74" t="s">
        <v>948</v>
      </c>
      <c r="C10" s="187" t="s">
        <v>913</v>
      </c>
      <c r="D10" s="4"/>
      <c r="E10" s="4"/>
      <c r="F10" s="4"/>
      <c r="G10" s="48"/>
      <c r="H10" s="48"/>
      <c r="I10" s="16"/>
      <c r="J10" s="4"/>
      <c r="K10" s="4"/>
      <c r="L10" s="4"/>
      <c r="M10" s="4"/>
      <c r="N10" s="276">
        <v>1245</v>
      </c>
    </row>
    <row r="11" spans="1:14">
      <c r="A11" s="4"/>
      <c r="B11" s="64" t="s">
        <v>949</v>
      </c>
      <c r="C11" s="66" t="s">
        <v>913</v>
      </c>
      <c r="D11" s="170"/>
      <c r="E11" s="170"/>
      <c r="F11" s="170"/>
      <c r="G11" s="171"/>
      <c r="H11" s="171"/>
      <c r="I11" s="172"/>
      <c r="J11" s="170"/>
      <c r="K11" s="170"/>
      <c r="L11" s="170"/>
      <c r="M11" s="170"/>
      <c r="N11" s="276">
        <v>150</v>
      </c>
    </row>
    <row r="12" spans="1:14" ht="35.25" customHeight="1">
      <c r="A12" s="29"/>
      <c r="B12" s="145" t="s">
        <v>9</v>
      </c>
      <c r="C12" s="106" t="s">
        <v>10</v>
      </c>
      <c r="D12" s="107">
        <v>96.61</v>
      </c>
      <c r="E12" s="101">
        <v>4.3999999999999997E-2</v>
      </c>
      <c r="F12" s="102">
        <f t="shared" ref="F12:F15" si="0">D12*(1+E12)</f>
        <v>100.86084000000001</v>
      </c>
      <c r="G12" s="221">
        <v>0.2</v>
      </c>
      <c r="H12" s="221"/>
      <c r="I12" s="103">
        <f t="shared" ref="I12:I21" si="1">F12*(1+G12)</f>
        <v>121.03300800000001</v>
      </c>
      <c r="J12" s="104">
        <f t="shared" ref="J12:J21" si="2">I12-F12</f>
        <v>20.172167999999999</v>
      </c>
      <c r="K12" s="34">
        <v>0.104</v>
      </c>
      <c r="L12" s="109">
        <f t="shared" ref="L12:L71" si="3">I12*(1+K12)</f>
        <v>133.62044083200001</v>
      </c>
      <c r="M12" s="111">
        <f t="shared" ref="M12:M72" si="4">L12*108.06/100</f>
        <v>144.39024836305921</v>
      </c>
      <c r="N12" s="276">
        <v>158</v>
      </c>
    </row>
    <row r="13" spans="1:14">
      <c r="A13" s="29"/>
      <c r="B13" s="145" t="s">
        <v>11</v>
      </c>
      <c r="C13" s="106" t="s">
        <v>10</v>
      </c>
      <c r="D13" s="107">
        <v>23.73</v>
      </c>
      <c r="E13" s="101">
        <v>4.3999999999999997E-2</v>
      </c>
      <c r="F13" s="102">
        <f t="shared" si="0"/>
        <v>24.77412</v>
      </c>
      <c r="G13" s="221">
        <v>0.2</v>
      </c>
      <c r="H13" s="221"/>
      <c r="I13" s="103">
        <f t="shared" si="1"/>
        <v>29.728943999999998</v>
      </c>
      <c r="J13" s="104">
        <f t="shared" si="2"/>
        <v>4.9548239999999986</v>
      </c>
      <c r="K13" s="34">
        <v>0.104</v>
      </c>
      <c r="L13" s="109">
        <f t="shared" si="3"/>
        <v>32.820754176000001</v>
      </c>
      <c r="M13" s="111">
        <f t="shared" si="4"/>
        <v>35.466106962585599</v>
      </c>
      <c r="N13" s="276">
        <v>38</v>
      </c>
    </row>
    <row r="14" spans="1:14" ht="25.5" customHeight="1">
      <c r="A14" s="29"/>
      <c r="B14" s="105" t="s">
        <v>12</v>
      </c>
      <c r="C14" s="106" t="s">
        <v>10</v>
      </c>
      <c r="D14" s="107">
        <v>54.24</v>
      </c>
      <c r="E14" s="101">
        <v>4.3999999999999997E-2</v>
      </c>
      <c r="F14" s="102">
        <f t="shared" si="0"/>
        <v>56.626560000000005</v>
      </c>
      <c r="G14" s="221">
        <v>0.2</v>
      </c>
      <c r="H14" s="221"/>
      <c r="I14" s="103">
        <f t="shared" si="1"/>
        <v>67.951872000000009</v>
      </c>
      <c r="J14" s="104">
        <f t="shared" si="2"/>
        <v>11.325312000000004</v>
      </c>
      <c r="K14" s="34">
        <v>0.104</v>
      </c>
      <c r="L14" s="109">
        <f t="shared" si="3"/>
        <v>75.018866688000017</v>
      </c>
      <c r="M14" s="111">
        <f t="shared" si="4"/>
        <v>81.065387343052819</v>
      </c>
      <c r="N14" s="276">
        <v>89</v>
      </c>
    </row>
    <row r="15" spans="1:14" ht="24" customHeight="1">
      <c r="A15" s="54"/>
      <c r="B15" s="105" t="s">
        <v>914</v>
      </c>
      <c r="C15" s="106" t="s">
        <v>10</v>
      </c>
      <c r="D15" s="107">
        <v>54.24</v>
      </c>
      <c r="E15" s="101">
        <v>4.3999999999999997E-2</v>
      </c>
      <c r="F15" s="102">
        <f t="shared" si="0"/>
        <v>56.626560000000005</v>
      </c>
      <c r="G15" s="221">
        <v>0.2</v>
      </c>
      <c r="H15" s="221"/>
      <c r="I15" s="103">
        <f t="shared" si="1"/>
        <v>67.951872000000009</v>
      </c>
      <c r="J15" s="104">
        <f t="shared" si="2"/>
        <v>11.325312000000004</v>
      </c>
      <c r="K15" s="34">
        <v>0.104</v>
      </c>
      <c r="L15" s="109">
        <f t="shared" si="3"/>
        <v>75.018866688000017</v>
      </c>
      <c r="M15" s="111">
        <f t="shared" si="4"/>
        <v>81.065387343052819</v>
      </c>
      <c r="N15" s="276">
        <v>89</v>
      </c>
    </row>
    <row r="16" spans="1:14" ht="24" customHeight="1">
      <c r="A16" s="29"/>
      <c r="B16" s="105" t="s">
        <v>13</v>
      </c>
      <c r="C16" s="106" t="s">
        <v>10</v>
      </c>
      <c r="D16" s="107">
        <v>54.24</v>
      </c>
      <c r="E16" s="101">
        <v>4.3999999999999997E-2</v>
      </c>
      <c r="F16" s="102">
        <f t="shared" ref="F16:F21" si="5">D16*(1+E16)</f>
        <v>56.626560000000005</v>
      </c>
      <c r="G16" s="221">
        <v>0.2</v>
      </c>
      <c r="H16" s="221"/>
      <c r="I16" s="103">
        <f t="shared" si="1"/>
        <v>67.951872000000009</v>
      </c>
      <c r="J16" s="104">
        <f t="shared" si="2"/>
        <v>11.325312000000004</v>
      </c>
      <c r="K16" s="34">
        <v>0.104</v>
      </c>
      <c r="L16" s="109">
        <f t="shared" si="3"/>
        <v>75.018866688000017</v>
      </c>
      <c r="M16" s="111">
        <f t="shared" si="4"/>
        <v>81.065387343052819</v>
      </c>
      <c r="N16" s="276">
        <v>89</v>
      </c>
    </row>
    <row r="17" spans="1:14" ht="15.75" customHeight="1">
      <c r="A17" s="29"/>
      <c r="B17" s="105" t="s">
        <v>14</v>
      </c>
      <c r="C17" s="106" t="s">
        <v>10</v>
      </c>
      <c r="D17" s="107">
        <v>156.78</v>
      </c>
      <c r="E17" s="101">
        <v>4.3999999999999997E-2</v>
      </c>
      <c r="F17" s="102">
        <f>D17*(1+E17)</f>
        <v>163.67832000000001</v>
      </c>
      <c r="G17" s="221">
        <v>0.2</v>
      </c>
      <c r="H17" s="221"/>
      <c r="I17" s="103">
        <f>F17*(1+G17)</f>
        <v>196.413984</v>
      </c>
      <c r="J17" s="104">
        <f>I17-F17</f>
        <v>32.735663999999986</v>
      </c>
      <c r="K17" s="34">
        <v>0.104</v>
      </c>
      <c r="L17" s="109">
        <f>I17*(1+K17)</f>
        <v>216.84103833600003</v>
      </c>
      <c r="M17" s="111">
        <f t="shared" si="4"/>
        <v>234.31842602588165</v>
      </c>
      <c r="N17" s="276">
        <v>257</v>
      </c>
    </row>
    <row r="18" spans="1:14">
      <c r="A18" s="62"/>
      <c r="B18" s="212" t="s">
        <v>915</v>
      </c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4"/>
    </row>
    <row r="19" spans="1:14">
      <c r="A19" s="29"/>
      <c r="B19" s="29" t="s">
        <v>15</v>
      </c>
      <c r="C19" s="30" t="s">
        <v>10</v>
      </c>
      <c r="D19" s="31">
        <v>50</v>
      </c>
      <c r="E19" s="9">
        <v>4.3999999999999997E-2</v>
      </c>
      <c r="F19" s="14">
        <f t="shared" si="5"/>
        <v>52.2</v>
      </c>
      <c r="G19" s="221">
        <v>0.2</v>
      </c>
      <c r="H19" s="221"/>
      <c r="I19" s="27">
        <f t="shared" si="1"/>
        <v>62.64</v>
      </c>
      <c r="J19" s="28">
        <f t="shared" si="2"/>
        <v>10.439999999999998</v>
      </c>
      <c r="K19" s="34">
        <v>0.104</v>
      </c>
      <c r="L19" s="61">
        <f t="shared" si="3"/>
        <v>69.154560000000004</v>
      </c>
      <c r="M19" s="95">
        <f t="shared" si="4"/>
        <v>74.728417536000009</v>
      </c>
      <c r="N19" s="276">
        <v>82</v>
      </c>
    </row>
    <row r="20" spans="1:14">
      <c r="A20" s="29"/>
      <c r="B20" s="29" t="s">
        <v>16</v>
      </c>
      <c r="C20" s="30" t="s">
        <v>10</v>
      </c>
      <c r="D20" s="31">
        <v>22.88</v>
      </c>
      <c r="E20" s="9">
        <v>4.3999999999999997E-2</v>
      </c>
      <c r="F20" s="14">
        <f t="shared" si="5"/>
        <v>23.88672</v>
      </c>
      <c r="G20" s="221">
        <v>0.2</v>
      </c>
      <c r="H20" s="221"/>
      <c r="I20" s="27">
        <f t="shared" si="1"/>
        <v>28.664064</v>
      </c>
      <c r="J20" s="28">
        <f t="shared" si="2"/>
        <v>4.7773439999999994</v>
      </c>
      <c r="K20" s="34">
        <v>0.104</v>
      </c>
      <c r="L20" s="61">
        <f t="shared" si="3"/>
        <v>31.645126656000002</v>
      </c>
      <c r="M20" s="95">
        <f t="shared" si="4"/>
        <v>34.195723864473599</v>
      </c>
      <c r="N20" s="276">
        <v>37</v>
      </c>
    </row>
    <row r="21" spans="1:14">
      <c r="A21" s="29"/>
      <c r="B21" s="29" t="s">
        <v>17</v>
      </c>
      <c r="C21" s="30" t="s">
        <v>10</v>
      </c>
      <c r="D21" s="31">
        <v>22.88</v>
      </c>
      <c r="E21" s="9">
        <v>4.3999999999999997E-2</v>
      </c>
      <c r="F21" s="14">
        <f t="shared" si="5"/>
        <v>23.88672</v>
      </c>
      <c r="G21" s="221">
        <v>0.2</v>
      </c>
      <c r="H21" s="221"/>
      <c r="I21" s="27">
        <f t="shared" si="1"/>
        <v>28.664064</v>
      </c>
      <c r="J21" s="28">
        <f t="shared" si="2"/>
        <v>4.7773439999999994</v>
      </c>
      <c r="K21" s="34">
        <v>0.104</v>
      </c>
      <c r="L21" s="61">
        <f t="shared" si="3"/>
        <v>31.645126656000002</v>
      </c>
      <c r="M21" s="95">
        <f t="shared" si="4"/>
        <v>34.195723864473599</v>
      </c>
      <c r="N21" s="276">
        <v>37</v>
      </c>
    </row>
    <row r="22" spans="1:14">
      <c r="A22" s="78"/>
      <c r="B22" s="78" t="s">
        <v>18</v>
      </c>
      <c r="C22" s="93" t="s">
        <v>10</v>
      </c>
      <c r="D22" s="79">
        <v>16.100000000000001</v>
      </c>
      <c r="E22" s="80">
        <v>4.3999999999999997E-2</v>
      </c>
      <c r="F22" s="81">
        <f>D22*(1+E22)</f>
        <v>16.808400000000002</v>
      </c>
      <c r="G22" s="233">
        <v>0.2</v>
      </c>
      <c r="H22" s="233"/>
      <c r="I22" s="82">
        <f>F22*(1+G22)</f>
        <v>20.170080000000002</v>
      </c>
      <c r="J22" s="83">
        <f>I22-F22</f>
        <v>3.3616799999999998</v>
      </c>
      <c r="K22" s="118">
        <v>0.104</v>
      </c>
      <c r="L22" s="100">
        <f>I22*(1+K22)</f>
        <v>22.267768320000005</v>
      </c>
      <c r="M22" s="95">
        <f>L22*108.06/100</f>
        <v>24.062550446592009</v>
      </c>
      <c r="N22" s="276">
        <v>26</v>
      </c>
    </row>
    <row r="23" spans="1:14" ht="15" customHeight="1">
      <c r="A23" s="209" t="s">
        <v>916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1"/>
    </row>
    <row r="24" spans="1:14">
      <c r="A24" s="54"/>
      <c r="B24" s="54" t="s">
        <v>917</v>
      </c>
      <c r="C24" s="55" t="s">
        <v>10</v>
      </c>
      <c r="D24" s="56"/>
      <c r="E24" s="51"/>
      <c r="F24" s="50"/>
      <c r="G24" s="49"/>
      <c r="H24" s="49"/>
      <c r="I24" s="53"/>
      <c r="J24" s="52"/>
      <c r="K24" s="34"/>
      <c r="L24" s="61">
        <v>33.119999999999997</v>
      </c>
      <c r="M24" s="95">
        <f t="shared" si="4"/>
        <v>35.789471999999996</v>
      </c>
      <c r="N24" s="276">
        <v>40</v>
      </c>
    </row>
    <row r="25" spans="1:14">
      <c r="A25" s="29"/>
      <c r="B25" s="64" t="s">
        <v>918</v>
      </c>
      <c r="C25" s="65" t="s">
        <v>10</v>
      </c>
      <c r="D25" s="4"/>
      <c r="E25" s="4"/>
      <c r="F25" s="4"/>
      <c r="G25" s="48"/>
      <c r="H25" s="48"/>
      <c r="I25" s="16"/>
      <c r="J25" s="4"/>
      <c r="K25" s="4"/>
      <c r="L25" s="61">
        <v>33.119999999999997</v>
      </c>
      <c r="M25" s="95">
        <f t="shared" si="4"/>
        <v>35.789471999999996</v>
      </c>
      <c r="N25" s="276">
        <v>40</v>
      </c>
    </row>
    <row r="26" spans="1:14" ht="14.25" customHeight="1">
      <c r="A26" s="108" t="s">
        <v>19</v>
      </c>
      <c r="B26" s="209" t="s">
        <v>20</v>
      </c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1"/>
    </row>
    <row r="27" spans="1:14">
      <c r="A27" s="29"/>
      <c r="B27" s="29" t="s">
        <v>21</v>
      </c>
      <c r="C27" s="30" t="s">
        <v>10</v>
      </c>
      <c r="D27" s="31">
        <v>9.32</v>
      </c>
      <c r="E27" s="9">
        <v>4.3999999999999997E-2</v>
      </c>
      <c r="F27" s="14">
        <f t="shared" ref="F27:F73" si="6">D27*(1+E27)</f>
        <v>9.730080000000001</v>
      </c>
      <c r="G27" s="221">
        <v>0.2</v>
      </c>
      <c r="H27" s="221"/>
      <c r="I27" s="21">
        <f>F27*(1+G27)</f>
        <v>11.676096000000001</v>
      </c>
      <c r="J27" s="28">
        <f>I27-F27</f>
        <v>1.9460160000000002</v>
      </c>
      <c r="K27" s="34">
        <v>0.104</v>
      </c>
      <c r="L27" s="61">
        <f t="shared" si="3"/>
        <v>12.890409984000001</v>
      </c>
      <c r="M27" s="95">
        <f t="shared" si="4"/>
        <v>13.929377028710404</v>
      </c>
      <c r="N27" s="276">
        <v>14</v>
      </c>
    </row>
    <row r="28" spans="1:14">
      <c r="A28" s="29"/>
      <c r="B28" s="29" t="s">
        <v>22</v>
      </c>
      <c r="C28" s="30" t="s">
        <v>10</v>
      </c>
      <c r="D28" s="31">
        <v>30.51</v>
      </c>
      <c r="E28" s="9">
        <v>4.3999999999999997E-2</v>
      </c>
      <c r="F28" s="14">
        <f t="shared" si="6"/>
        <v>31.852440000000001</v>
      </c>
      <c r="G28" s="221">
        <v>0.2</v>
      </c>
      <c r="H28" s="221"/>
      <c r="I28" s="21">
        <f t="shared" ref="I28:I41" si="7">F28*(1+G28)</f>
        <v>38.222928000000003</v>
      </c>
      <c r="J28" s="28">
        <f t="shared" ref="J28:J40" si="8">I28-D28</f>
        <v>7.7129280000000016</v>
      </c>
      <c r="K28" s="34">
        <v>0.104</v>
      </c>
      <c r="L28" s="61">
        <f t="shared" si="3"/>
        <v>42.198112512000009</v>
      </c>
      <c r="M28" s="95">
        <f t="shared" si="4"/>
        <v>45.599280380467206</v>
      </c>
      <c r="N28" s="276">
        <v>51</v>
      </c>
    </row>
    <row r="29" spans="1:14">
      <c r="A29" s="29"/>
      <c r="B29" s="29" t="s">
        <v>23</v>
      </c>
      <c r="C29" s="30" t="s">
        <v>10</v>
      </c>
      <c r="D29" s="31">
        <v>43.22</v>
      </c>
      <c r="E29" s="9">
        <v>4.3999999999999997E-2</v>
      </c>
      <c r="F29" s="14">
        <f t="shared" si="6"/>
        <v>45.121679999999998</v>
      </c>
      <c r="G29" s="221">
        <v>0.2</v>
      </c>
      <c r="H29" s="221"/>
      <c r="I29" s="21">
        <f t="shared" si="7"/>
        <v>54.146015999999996</v>
      </c>
      <c r="J29" s="28">
        <f t="shared" si="8"/>
        <v>10.926015999999997</v>
      </c>
      <c r="K29" s="34">
        <v>0.104</v>
      </c>
      <c r="L29" s="61">
        <f t="shared" si="3"/>
        <v>59.777201664000003</v>
      </c>
      <c r="M29" s="95">
        <f t="shared" si="4"/>
        <v>64.595244118118401</v>
      </c>
      <c r="N29" s="276">
        <v>71</v>
      </c>
    </row>
    <row r="30" spans="1:14">
      <c r="A30" s="29"/>
      <c r="B30" s="29" t="s">
        <v>24</v>
      </c>
      <c r="C30" s="30" t="s">
        <v>25</v>
      </c>
      <c r="D30" s="31">
        <v>38.14</v>
      </c>
      <c r="E30" s="9">
        <v>4.3999999999999997E-2</v>
      </c>
      <c r="F30" s="14">
        <f t="shared" si="6"/>
        <v>39.818159999999999</v>
      </c>
      <c r="G30" s="221">
        <v>0.2</v>
      </c>
      <c r="H30" s="221"/>
      <c r="I30" s="21">
        <f t="shared" si="7"/>
        <v>47.781791999999996</v>
      </c>
      <c r="J30" s="28">
        <f t="shared" si="8"/>
        <v>9.6417919999999953</v>
      </c>
      <c r="K30" s="34">
        <v>0.104</v>
      </c>
      <c r="L30" s="61">
        <f t="shared" si="3"/>
        <v>52.751098368000001</v>
      </c>
      <c r="M30" s="95">
        <f t="shared" si="4"/>
        <v>57.002836896460806</v>
      </c>
      <c r="N30" s="276">
        <v>63</v>
      </c>
    </row>
    <row r="31" spans="1:14">
      <c r="A31" s="29"/>
      <c r="B31" s="29" t="s">
        <v>26</v>
      </c>
      <c r="C31" s="30" t="s">
        <v>25</v>
      </c>
      <c r="D31" s="31">
        <v>12.71</v>
      </c>
      <c r="E31" s="9">
        <v>4.3999999999999997E-2</v>
      </c>
      <c r="F31" s="14">
        <f t="shared" si="6"/>
        <v>13.269240000000002</v>
      </c>
      <c r="G31" s="221">
        <v>0.2</v>
      </c>
      <c r="H31" s="221"/>
      <c r="I31" s="21">
        <f t="shared" si="7"/>
        <v>15.923088000000002</v>
      </c>
      <c r="J31" s="28">
        <f>I31-F31</f>
        <v>2.653848</v>
      </c>
      <c r="K31" s="34">
        <v>0.104</v>
      </c>
      <c r="L31" s="61">
        <f t="shared" si="3"/>
        <v>17.579089152000002</v>
      </c>
      <c r="M31" s="95">
        <f t="shared" si="4"/>
        <v>18.995963737651202</v>
      </c>
      <c r="N31" s="276">
        <v>21</v>
      </c>
    </row>
    <row r="32" spans="1:14">
      <c r="A32" s="29"/>
      <c r="B32" s="29" t="s">
        <v>27</v>
      </c>
      <c r="C32" s="30" t="s">
        <v>25</v>
      </c>
      <c r="D32" s="31">
        <v>77.12</v>
      </c>
      <c r="E32" s="9">
        <v>4.3999999999999997E-2</v>
      </c>
      <c r="F32" s="14">
        <f t="shared" si="6"/>
        <v>80.513280000000009</v>
      </c>
      <c r="G32" s="221">
        <v>0.2</v>
      </c>
      <c r="H32" s="221"/>
      <c r="I32" s="21">
        <f t="shared" si="7"/>
        <v>96.615936000000005</v>
      </c>
      <c r="J32" s="28">
        <f t="shared" si="8"/>
        <v>19.495936</v>
      </c>
      <c r="K32" s="34">
        <v>0.104</v>
      </c>
      <c r="L32" s="61">
        <f t="shared" si="3"/>
        <v>106.66399334400002</v>
      </c>
      <c r="M32" s="95">
        <f t="shared" si="4"/>
        <v>115.26111120752643</v>
      </c>
      <c r="N32" s="276">
        <v>126</v>
      </c>
    </row>
    <row r="33" spans="1:14">
      <c r="A33" s="29"/>
      <c r="B33" s="29" t="s">
        <v>28</v>
      </c>
      <c r="C33" s="30" t="s">
        <v>25</v>
      </c>
      <c r="D33" s="31">
        <v>140.68</v>
      </c>
      <c r="E33" s="9">
        <v>4.3999999999999997E-2</v>
      </c>
      <c r="F33" s="14">
        <f t="shared" si="6"/>
        <v>146.86992000000001</v>
      </c>
      <c r="G33" s="221">
        <v>0.2</v>
      </c>
      <c r="H33" s="221"/>
      <c r="I33" s="21">
        <f t="shared" si="7"/>
        <v>176.24390400000001</v>
      </c>
      <c r="J33" s="28">
        <f t="shared" si="8"/>
        <v>35.563904000000008</v>
      </c>
      <c r="K33" s="34">
        <v>0.104</v>
      </c>
      <c r="L33" s="61">
        <f t="shared" si="3"/>
        <v>194.57327001600004</v>
      </c>
      <c r="M33" s="95">
        <f t="shared" si="4"/>
        <v>210.25587557928964</v>
      </c>
      <c r="N33" s="276">
        <v>231</v>
      </c>
    </row>
    <row r="34" spans="1:14">
      <c r="A34" s="29"/>
      <c r="B34" s="29" t="s">
        <v>29</v>
      </c>
      <c r="C34" s="30" t="s">
        <v>25</v>
      </c>
      <c r="D34" s="31">
        <v>344.07</v>
      </c>
      <c r="E34" s="9">
        <v>4.3999999999999997E-2</v>
      </c>
      <c r="F34" s="14">
        <f t="shared" si="6"/>
        <v>359.20908000000003</v>
      </c>
      <c r="G34" s="221">
        <v>0.2</v>
      </c>
      <c r="H34" s="221"/>
      <c r="I34" s="21">
        <f t="shared" si="7"/>
        <v>431.05089600000002</v>
      </c>
      <c r="J34" s="28">
        <f t="shared" si="8"/>
        <v>86.98089600000003</v>
      </c>
      <c r="K34" s="34">
        <v>0.104</v>
      </c>
      <c r="L34" s="61">
        <f t="shared" si="3"/>
        <v>475.88018918400007</v>
      </c>
      <c r="M34" s="95">
        <f t="shared" si="4"/>
        <v>514.23613243223053</v>
      </c>
      <c r="N34" s="276">
        <v>565</v>
      </c>
    </row>
    <row r="35" spans="1:14" ht="24">
      <c r="A35" s="29"/>
      <c r="B35" s="29" t="s">
        <v>30</v>
      </c>
      <c r="C35" s="30" t="s">
        <v>25</v>
      </c>
      <c r="D35" s="31">
        <v>447.46</v>
      </c>
      <c r="E35" s="9">
        <v>4.3999999999999997E-2</v>
      </c>
      <c r="F35" s="14">
        <f t="shared" si="6"/>
        <v>467.14823999999999</v>
      </c>
      <c r="G35" s="221">
        <v>0.2</v>
      </c>
      <c r="H35" s="221"/>
      <c r="I35" s="21">
        <f t="shared" si="7"/>
        <v>560.57788799999992</v>
      </c>
      <c r="J35" s="28">
        <f t="shared" ref="J35" si="9">I35-F35</f>
        <v>93.429647999999929</v>
      </c>
      <c r="K35" s="34">
        <v>0.104</v>
      </c>
      <c r="L35" s="61">
        <f t="shared" si="3"/>
        <v>618.87798835199999</v>
      </c>
      <c r="M35" s="95">
        <f t="shared" si="4"/>
        <v>668.75955421317121</v>
      </c>
      <c r="N35" s="276">
        <v>735</v>
      </c>
    </row>
    <row r="36" spans="1:14" ht="24">
      <c r="A36" s="29"/>
      <c r="B36" s="29" t="s">
        <v>31</v>
      </c>
      <c r="C36" s="30" t="s">
        <v>25</v>
      </c>
      <c r="D36" s="10">
        <v>255.93</v>
      </c>
      <c r="E36" s="9">
        <v>4.3999999999999997E-2</v>
      </c>
      <c r="F36" s="14">
        <f t="shared" si="6"/>
        <v>267.19092000000001</v>
      </c>
      <c r="G36" s="221">
        <v>0.2</v>
      </c>
      <c r="H36" s="221"/>
      <c r="I36" s="21">
        <f t="shared" si="7"/>
        <v>320.62910399999998</v>
      </c>
      <c r="J36" s="28">
        <f t="shared" si="8"/>
        <v>64.699103999999977</v>
      </c>
      <c r="K36" s="34">
        <v>0.104</v>
      </c>
      <c r="L36" s="61">
        <f t="shared" si="3"/>
        <v>353.97453081600003</v>
      </c>
      <c r="M36" s="95">
        <f t="shared" si="4"/>
        <v>382.50487799976969</v>
      </c>
      <c r="N36" s="276">
        <v>921</v>
      </c>
    </row>
    <row r="37" spans="1:14" ht="24">
      <c r="A37" s="29"/>
      <c r="B37" s="29" t="s">
        <v>32</v>
      </c>
      <c r="C37" s="30" t="s">
        <v>25</v>
      </c>
      <c r="D37" s="31">
        <v>319.49</v>
      </c>
      <c r="E37" s="9">
        <v>4.3999999999999997E-2</v>
      </c>
      <c r="F37" s="14">
        <f t="shared" si="6"/>
        <v>333.54756000000003</v>
      </c>
      <c r="G37" s="221">
        <v>0.2</v>
      </c>
      <c r="H37" s="221"/>
      <c r="I37" s="21">
        <f t="shared" si="7"/>
        <v>400.25707200000005</v>
      </c>
      <c r="J37" s="28">
        <f t="shared" si="8"/>
        <v>80.767072000000041</v>
      </c>
      <c r="K37" s="34">
        <v>0.104</v>
      </c>
      <c r="L37" s="61">
        <f t="shared" si="3"/>
        <v>441.88380748800012</v>
      </c>
      <c r="M37" s="95">
        <f t="shared" si="4"/>
        <v>477.4996423715329</v>
      </c>
      <c r="N37" s="276">
        <v>524</v>
      </c>
    </row>
    <row r="38" spans="1:14" ht="24">
      <c r="A38" s="224"/>
      <c r="B38" s="29" t="s">
        <v>33</v>
      </c>
      <c r="C38" s="225" t="s">
        <v>25</v>
      </c>
      <c r="D38" s="226">
        <v>383.05</v>
      </c>
      <c r="E38" s="222">
        <v>4.3999999999999997E-2</v>
      </c>
      <c r="F38" s="223">
        <f t="shared" si="6"/>
        <v>399.9042</v>
      </c>
      <c r="G38" s="221">
        <v>0.2</v>
      </c>
      <c r="H38" s="221"/>
      <c r="I38" s="234">
        <f t="shared" si="7"/>
        <v>479.88504</v>
      </c>
      <c r="J38" s="238">
        <f t="shared" ref="J38" si="10">I38-F38</f>
        <v>79.980840000000001</v>
      </c>
      <c r="K38" s="34">
        <v>0.104</v>
      </c>
      <c r="L38" s="236">
        <f t="shared" si="3"/>
        <v>529.79308416000003</v>
      </c>
      <c r="M38" s="227">
        <f t="shared" si="4"/>
        <v>572.49440674329605</v>
      </c>
      <c r="N38" s="308">
        <v>629</v>
      </c>
    </row>
    <row r="39" spans="1:14" ht="13.5" customHeight="1">
      <c r="A39" s="224"/>
      <c r="B39" s="29" t="s">
        <v>34</v>
      </c>
      <c r="C39" s="225"/>
      <c r="D39" s="226"/>
      <c r="E39" s="222"/>
      <c r="F39" s="223"/>
      <c r="G39" s="221"/>
      <c r="H39" s="221"/>
      <c r="I39" s="234"/>
      <c r="J39" s="238"/>
      <c r="K39" s="34">
        <v>0.104</v>
      </c>
      <c r="L39" s="237"/>
      <c r="M39" s="227"/>
      <c r="N39" s="309"/>
    </row>
    <row r="40" spans="1:14">
      <c r="A40" s="29"/>
      <c r="B40" s="29" t="s">
        <v>35</v>
      </c>
      <c r="C40" s="30" t="s">
        <v>10</v>
      </c>
      <c r="D40" s="31">
        <v>140.68</v>
      </c>
      <c r="E40" s="9">
        <v>4.3999999999999997E-2</v>
      </c>
      <c r="F40" s="14">
        <f t="shared" si="6"/>
        <v>146.86992000000001</v>
      </c>
      <c r="G40" s="221">
        <v>0.2</v>
      </c>
      <c r="H40" s="221"/>
      <c r="I40" s="21">
        <f t="shared" si="7"/>
        <v>176.24390400000001</v>
      </c>
      <c r="J40" s="28">
        <f t="shared" si="8"/>
        <v>35.563904000000008</v>
      </c>
      <c r="K40" s="34">
        <v>0.104</v>
      </c>
      <c r="L40" s="61">
        <f t="shared" si="3"/>
        <v>194.57327001600004</v>
      </c>
      <c r="M40" s="95">
        <f t="shared" si="4"/>
        <v>210.25587557928964</v>
      </c>
      <c r="N40" s="276">
        <v>231</v>
      </c>
    </row>
    <row r="41" spans="1:14">
      <c r="A41" s="29"/>
      <c r="B41" s="29" t="s">
        <v>36</v>
      </c>
      <c r="C41" s="30" t="s">
        <v>10</v>
      </c>
      <c r="D41" s="31">
        <v>114.41</v>
      </c>
      <c r="E41" s="9">
        <v>4.3999999999999997E-2</v>
      </c>
      <c r="F41" s="14">
        <f t="shared" si="6"/>
        <v>119.44404</v>
      </c>
      <c r="G41" s="221">
        <v>0.2</v>
      </c>
      <c r="H41" s="221"/>
      <c r="I41" s="21">
        <f t="shared" si="7"/>
        <v>143.33284799999998</v>
      </c>
      <c r="J41" s="28">
        <f>I41-F41</f>
        <v>23.888807999999983</v>
      </c>
      <c r="K41" s="34">
        <v>0.104</v>
      </c>
      <c r="L41" s="61">
        <f t="shared" si="3"/>
        <v>158.23946419199999</v>
      </c>
      <c r="M41" s="95">
        <f t="shared" si="4"/>
        <v>170.99356500587518</v>
      </c>
      <c r="N41" s="276">
        <v>188</v>
      </c>
    </row>
    <row r="42" spans="1:14">
      <c r="A42" s="29"/>
      <c r="B42" s="29" t="s">
        <v>37</v>
      </c>
      <c r="C42" s="30" t="s">
        <v>10</v>
      </c>
      <c r="D42" s="31">
        <v>268.64</v>
      </c>
      <c r="E42" s="9">
        <v>4.3999999999999997E-2</v>
      </c>
      <c r="F42" s="14">
        <f t="shared" si="6"/>
        <v>280.46015999999997</v>
      </c>
      <c r="G42" s="221">
        <v>0.2</v>
      </c>
      <c r="H42" s="221"/>
      <c r="I42" s="21">
        <f>F42*(1+G42)</f>
        <v>336.55219199999993</v>
      </c>
      <c r="J42" s="28">
        <f t="shared" ref="J42:J62" si="11">I42-F42</f>
        <v>56.092031999999961</v>
      </c>
      <c r="K42" s="34">
        <v>0.104</v>
      </c>
      <c r="L42" s="61">
        <f t="shared" si="3"/>
        <v>371.55361996799996</v>
      </c>
      <c r="M42" s="95">
        <f t="shared" si="4"/>
        <v>401.50084173742079</v>
      </c>
      <c r="N42" s="276">
        <v>442</v>
      </c>
    </row>
    <row r="43" spans="1:14">
      <c r="A43" s="29"/>
      <c r="B43" s="29" t="s">
        <v>38</v>
      </c>
      <c r="C43" s="30" t="s">
        <v>10</v>
      </c>
      <c r="D43" s="31">
        <v>319.49</v>
      </c>
      <c r="E43" s="9">
        <v>4.3999999999999997E-2</v>
      </c>
      <c r="F43" s="14">
        <f t="shared" si="6"/>
        <v>333.54756000000003</v>
      </c>
      <c r="G43" s="221">
        <v>0.2</v>
      </c>
      <c r="H43" s="221"/>
      <c r="I43" s="21">
        <f t="shared" ref="I43:I62" si="12">F43*(1+G43)</f>
        <v>400.25707200000005</v>
      </c>
      <c r="J43" s="28">
        <f t="shared" si="11"/>
        <v>66.709512000000018</v>
      </c>
      <c r="K43" s="34">
        <v>0.104</v>
      </c>
      <c r="L43" s="61">
        <f t="shared" si="3"/>
        <v>441.88380748800012</v>
      </c>
      <c r="M43" s="95">
        <f t="shared" si="4"/>
        <v>477.4996423715329</v>
      </c>
      <c r="N43" s="276">
        <v>524</v>
      </c>
    </row>
    <row r="44" spans="1:14">
      <c r="A44" s="29"/>
      <c r="B44" s="29" t="s">
        <v>39</v>
      </c>
      <c r="C44" s="30" t="s">
        <v>10</v>
      </c>
      <c r="D44" s="31">
        <v>319.49</v>
      </c>
      <c r="E44" s="9">
        <v>4.3999999999999997E-2</v>
      </c>
      <c r="F44" s="14">
        <f t="shared" si="6"/>
        <v>333.54756000000003</v>
      </c>
      <c r="G44" s="221">
        <v>0.2</v>
      </c>
      <c r="H44" s="221"/>
      <c r="I44" s="21">
        <f t="shared" si="12"/>
        <v>400.25707200000005</v>
      </c>
      <c r="J44" s="28">
        <f t="shared" si="11"/>
        <v>66.709512000000018</v>
      </c>
      <c r="K44" s="34">
        <v>0.104</v>
      </c>
      <c r="L44" s="61">
        <f t="shared" si="3"/>
        <v>441.88380748800012</v>
      </c>
      <c r="M44" s="95">
        <f t="shared" si="4"/>
        <v>477.4996423715329</v>
      </c>
      <c r="N44" s="276">
        <v>524</v>
      </c>
    </row>
    <row r="45" spans="1:14">
      <c r="A45" s="29"/>
      <c r="B45" s="29" t="s">
        <v>40</v>
      </c>
      <c r="C45" s="30" t="s">
        <v>10</v>
      </c>
      <c r="D45" s="31">
        <v>433.9</v>
      </c>
      <c r="E45" s="9">
        <v>4.3999999999999997E-2</v>
      </c>
      <c r="F45" s="14">
        <f t="shared" si="6"/>
        <v>452.99160000000001</v>
      </c>
      <c r="G45" s="221">
        <v>0.2</v>
      </c>
      <c r="H45" s="221"/>
      <c r="I45" s="21">
        <f t="shared" si="12"/>
        <v>543.58992000000001</v>
      </c>
      <c r="J45" s="28">
        <f t="shared" si="11"/>
        <v>90.598320000000001</v>
      </c>
      <c r="K45" s="34">
        <v>0.104</v>
      </c>
      <c r="L45" s="61">
        <f t="shared" si="3"/>
        <v>600.12327168000002</v>
      </c>
      <c r="M45" s="95">
        <f t="shared" si="4"/>
        <v>648.493207377408</v>
      </c>
      <c r="N45" s="276">
        <v>712</v>
      </c>
    </row>
    <row r="46" spans="1:14">
      <c r="A46" s="29"/>
      <c r="B46" s="29" t="s">
        <v>41</v>
      </c>
      <c r="C46" s="30" t="s">
        <v>10</v>
      </c>
      <c r="D46" s="31">
        <v>38.14</v>
      </c>
      <c r="E46" s="9">
        <v>4.3999999999999997E-2</v>
      </c>
      <c r="F46" s="14">
        <f t="shared" si="6"/>
        <v>39.818159999999999</v>
      </c>
      <c r="G46" s="221">
        <v>0.2</v>
      </c>
      <c r="H46" s="221"/>
      <c r="I46" s="21">
        <f t="shared" si="12"/>
        <v>47.781791999999996</v>
      </c>
      <c r="J46" s="28">
        <f t="shared" si="11"/>
        <v>7.9636319999999969</v>
      </c>
      <c r="K46" s="34">
        <v>0.104</v>
      </c>
      <c r="L46" s="61">
        <f t="shared" si="3"/>
        <v>52.751098368000001</v>
      </c>
      <c r="M46" s="95">
        <f t="shared" si="4"/>
        <v>57.002836896460806</v>
      </c>
      <c r="N46" s="276">
        <v>63</v>
      </c>
    </row>
    <row r="47" spans="1:14">
      <c r="A47" s="29"/>
      <c r="B47" s="29" t="s">
        <v>42</v>
      </c>
      <c r="C47" s="30" t="s">
        <v>10</v>
      </c>
      <c r="D47" s="31">
        <v>38.14</v>
      </c>
      <c r="E47" s="9">
        <v>4.3999999999999997E-2</v>
      </c>
      <c r="F47" s="14">
        <f t="shared" si="6"/>
        <v>39.818159999999999</v>
      </c>
      <c r="G47" s="221">
        <v>0.2</v>
      </c>
      <c r="H47" s="221"/>
      <c r="I47" s="21">
        <f t="shared" si="12"/>
        <v>47.781791999999996</v>
      </c>
      <c r="J47" s="28">
        <f t="shared" si="11"/>
        <v>7.9636319999999969</v>
      </c>
      <c r="K47" s="34">
        <v>0.104</v>
      </c>
      <c r="L47" s="61">
        <f t="shared" si="3"/>
        <v>52.751098368000001</v>
      </c>
      <c r="M47" s="95">
        <f t="shared" si="4"/>
        <v>57.002836896460806</v>
      </c>
      <c r="N47" s="276">
        <v>63</v>
      </c>
    </row>
    <row r="48" spans="1:14">
      <c r="A48" s="29"/>
      <c r="B48" s="29" t="s">
        <v>43</v>
      </c>
      <c r="C48" s="30" t="s">
        <v>10</v>
      </c>
      <c r="D48" s="31">
        <v>153.38999999999999</v>
      </c>
      <c r="E48" s="9">
        <v>4.3999999999999997E-2</v>
      </c>
      <c r="F48" s="14">
        <f t="shared" si="6"/>
        <v>160.13916</v>
      </c>
      <c r="G48" s="221">
        <v>0.2</v>
      </c>
      <c r="H48" s="221"/>
      <c r="I48" s="21">
        <f t="shared" si="12"/>
        <v>192.16699199999999</v>
      </c>
      <c r="J48" s="28">
        <f t="shared" si="11"/>
        <v>32.027831999999989</v>
      </c>
      <c r="K48" s="34">
        <v>0.104</v>
      </c>
      <c r="L48" s="61">
        <f t="shared" si="3"/>
        <v>212.152359168</v>
      </c>
      <c r="M48" s="95">
        <f t="shared" si="4"/>
        <v>229.25183931694082</v>
      </c>
      <c r="N48" s="276">
        <v>252</v>
      </c>
    </row>
    <row r="49" spans="1:14">
      <c r="A49" s="29"/>
      <c r="B49" s="29" t="s">
        <v>44</v>
      </c>
      <c r="C49" s="30" t="s">
        <v>10</v>
      </c>
      <c r="D49" s="31">
        <v>178.81</v>
      </c>
      <c r="E49" s="9">
        <v>4.3999999999999997E-2</v>
      </c>
      <c r="F49" s="14">
        <f t="shared" si="6"/>
        <v>186.67764</v>
      </c>
      <c r="G49" s="221">
        <v>0.2</v>
      </c>
      <c r="H49" s="221"/>
      <c r="I49" s="21">
        <f t="shared" si="12"/>
        <v>224.01316799999998</v>
      </c>
      <c r="J49" s="28">
        <f t="shared" si="11"/>
        <v>37.335527999999982</v>
      </c>
      <c r="K49" s="34">
        <v>0.104</v>
      </c>
      <c r="L49" s="61">
        <f t="shared" si="3"/>
        <v>247.31053747199999</v>
      </c>
      <c r="M49" s="95">
        <f t="shared" si="4"/>
        <v>267.24376679224321</v>
      </c>
      <c r="N49" s="276">
        <v>293</v>
      </c>
    </row>
    <row r="50" spans="1:14">
      <c r="A50" s="29"/>
      <c r="B50" s="29" t="s">
        <v>45</v>
      </c>
      <c r="C50" s="30" t="s">
        <v>25</v>
      </c>
      <c r="D50" s="31">
        <v>19.489999999999998</v>
      </c>
      <c r="E50" s="9">
        <v>4.3999999999999997E-2</v>
      </c>
      <c r="F50" s="14">
        <f t="shared" si="6"/>
        <v>20.347559999999998</v>
      </c>
      <c r="G50" s="221">
        <v>0.2</v>
      </c>
      <c r="H50" s="221"/>
      <c r="I50" s="21">
        <f t="shared" si="12"/>
        <v>24.417071999999997</v>
      </c>
      <c r="J50" s="28">
        <f t="shared" si="11"/>
        <v>4.0695119999999996</v>
      </c>
      <c r="K50" s="34">
        <v>0.104</v>
      </c>
      <c r="L50" s="61">
        <f t="shared" si="3"/>
        <v>26.956447487999998</v>
      </c>
      <c r="M50" s="95">
        <f t="shared" si="4"/>
        <v>29.129137155532799</v>
      </c>
      <c r="N50" s="276">
        <v>32</v>
      </c>
    </row>
    <row r="51" spans="1:14">
      <c r="A51" s="29"/>
      <c r="B51" s="29" t="s">
        <v>46</v>
      </c>
      <c r="C51" s="30" t="s">
        <v>25</v>
      </c>
      <c r="D51" s="31">
        <v>50.85</v>
      </c>
      <c r="E51" s="9">
        <v>4.3999999999999997E-2</v>
      </c>
      <c r="F51" s="14">
        <f t="shared" si="6"/>
        <v>53.087400000000002</v>
      </c>
      <c r="G51" s="221">
        <v>0.2</v>
      </c>
      <c r="H51" s="221"/>
      <c r="I51" s="21">
        <f t="shared" si="12"/>
        <v>63.704880000000003</v>
      </c>
      <c r="J51" s="28">
        <f t="shared" si="11"/>
        <v>10.61748</v>
      </c>
      <c r="K51" s="34">
        <v>0.104</v>
      </c>
      <c r="L51" s="61">
        <f t="shared" si="3"/>
        <v>70.33018752000001</v>
      </c>
      <c r="M51" s="95">
        <f t="shared" si="4"/>
        <v>75.998800634112015</v>
      </c>
      <c r="N51" s="276">
        <v>84</v>
      </c>
    </row>
    <row r="52" spans="1:14">
      <c r="A52" s="29"/>
      <c r="B52" s="29" t="s">
        <v>49</v>
      </c>
      <c r="C52" s="30" t="s">
        <v>25</v>
      </c>
      <c r="D52" s="31">
        <v>319.49</v>
      </c>
      <c r="E52" s="9">
        <v>4.3999999999999997E-2</v>
      </c>
      <c r="F52" s="14">
        <f t="shared" si="6"/>
        <v>333.54756000000003</v>
      </c>
      <c r="G52" s="221">
        <v>0.2</v>
      </c>
      <c r="H52" s="221"/>
      <c r="I52" s="21">
        <f t="shared" si="12"/>
        <v>400.25707200000005</v>
      </c>
      <c r="J52" s="28">
        <f t="shared" si="11"/>
        <v>66.709512000000018</v>
      </c>
      <c r="K52" s="34">
        <v>0.104</v>
      </c>
      <c r="L52" s="61">
        <f t="shared" si="3"/>
        <v>441.88380748800012</v>
      </c>
      <c r="M52" s="95">
        <f t="shared" si="4"/>
        <v>477.4996423715329</v>
      </c>
      <c r="N52" s="276">
        <v>524</v>
      </c>
    </row>
    <row r="53" spans="1:14">
      <c r="A53" s="29"/>
      <c r="B53" s="29" t="s">
        <v>50</v>
      </c>
      <c r="C53" s="30" t="s">
        <v>25</v>
      </c>
      <c r="D53" s="31">
        <v>44.07</v>
      </c>
      <c r="E53" s="9">
        <v>4.3999999999999997E-2</v>
      </c>
      <c r="F53" s="14">
        <f t="shared" si="6"/>
        <v>46.009080000000004</v>
      </c>
      <c r="G53" s="221">
        <v>0.2</v>
      </c>
      <c r="H53" s="221"/>
      <c r="I53" s="21">
        <f t="shared" si="12"/>
        <v>55.210896000000005</v>
      </c>
      <c r="J53" s="28">
        <f t="shared" si="11"/>
        <v>9.2018160000000009</v>
      </c>
      <c r="K53" s="34">
        <v>0.104</v>
      </c>
      <c r="L53" s="61">
        <f t="shared" si="3"/>
        <v>60.952829184000009</v>
      </c>
      <c r="M53" s="95">
        <f t="shared" si="4"/>
        <v>65.865627216230408</v>
      </c>
      <c r="N53" s="276">
        <v>73</v>
      </c>
    </row>
    <row r="54" spans="1:14">
      <c r="A54" s="29"/>
      <c r="B54" s="29" t="s">
        <v>51</v>
      </c>
      <c r="C54" s="30" t="s">
        <v>25</v>
      </c>
      <c r="D54" s="31">
        <v>77.12</v>
      </c>
      <c r="E54" s="9">
        <v>4.3999999999999997E-2</v>
      </c>
      <c r="F54" s="14">
        <f t="shared" si="6"/>
        <v>80.513280000000009</v>
      </c>
      <c r="G54" s="221">
        <v>0.2</v>
      </c>
      <c r="H54" s="221"/>
      <c r="I54" s="21">
        <f t="shared" si="12"/>
        <v>96.615936000000005</v>
      </c>
      <c r="J54" s="28">
        <f>I54-F54</f>
        <v>16.102655999999996</v>
      </c>
      <c r="K54" s="34">
        <v>0.104</v>
      </c>
      <c r="L54" s="61">
        <f t="shared" si="3"/>
        <v>106.66399334400002</v>
      </c>
      <c r="M54" s="95">
        <f t="shared" si="4"/>
        <v>115.26111120752643</v>
      </c>
      <c r="N54" s="276">
        <v>126</v>
      </c>
    </row>
    <row r="55" spans="1:14">
      <c r="A55" s="29"/>
      <c r="B55" s="29" t="s">
        <v>52</v>
      </c>
      <c r="C55" s="30" t="s">
        <v>25</v>
      </c>
      <c r="D55" s="31">
        <v>70.34</v>
      </c>
      <c r="E55" s="9">
        <v>4.3999999999999997E-2</v>
      </c>
      <c r="F55" s="14">
        <f t="shared" si="6"/>
        <v>73.434960000000004</v>
      </c>
      <c r="G55" s="221">
        <v>0.2</v>
      </c>
      <c r="H55" s="221"/>
      <c r="I55" s="21">
        <f t="shared" si="12"/>
        <v>88.121952000000007</v>
      </c>
      <c r="J55" s="28">
        <f t="shared" si="11"/>
        <v>14.686992000000004</v>
      </c>
      <c r="K55" s="34">
        <v>0.104</v>
      </c>
      <c r="L55" s="61">
        <f t="shared" si="3"/>
        <v>97.286635008000019</v>
      </c>
      <c r="M55" s="95">
        <f t="shared" si="4"/>
        <v>105.12793778964482</v>
      </c>
      <c r="N55" s="276">
        <v>115</v>
      </c>
    </row>
    <row r="56" spans="1:14">
      <c r="A56" s="29"/>
      <c r="B56" s="29" t="s">
        <v>53</v>
      </c>
      <c r="C56" s="30" t="s">
        <v>25</v>
      </c>
      <c r="D56" s="31">
        <v>77.12</v>
      </c>
      <c r="E56" s="9">
        <v>4.3999999999999997E-2</v>
      </c>
      <c r="F56" s="14">
        <f t="shared" si="6"/>
        <v>80.513280000000009</v>
      </c>
      <c r="G56" s="221">
        <v>0.2</v>
      </c>
      <c r="H56" s="221"/>
      <c r="I56" s="21">
        <f t="shared" si="12"/>
        <v>96.615936000000005</v>
      </c>
      <c r="J56" s="28">
        <f t="shared" si="11"/>
        <v>16.102655999999996</v>
      </c>
      <c r="K56" s="34">
        <v>0.104</v>
      </c>
      <c r="L56" s="61">
        <f t="shared" si="3"/>
        <v>106.66399334400002</v>
      </c>
      <c r="M56" s="95">
        <f t="shared" si="4"/>
        <v>115.26111120752643</v>
      </c>
      <c r="N56" s="276">
        <v>126</v>
      </c>
    </row>
    <row r="57" spans="1:14">
      <c r="A57" s="29"/>
      <c r="B57" s="29" t="s">
        <v>54</v>
      </c>
      <c r="C57" s="30" t="s">
        <v>25</v>
      </c>
      <c r="D57" s="31">
        <v>95.76</v>
      </c>
      <c r="E57" s="9">
        <v>4.3999999999999997E-2</v>
      </c>
      <c r="F57" s="14">
        <f t="shared" si="6"/>
        <v>99.973440000000011</v>
      </c>
      <c r="G57" s="221">
        <v>0.2</v>
      </c>
      <c r="H57" s="221"/>
      <c r="I57" s="21">
        <f t="shared" si="12"/>
        <v>119.96812800000001</v>
      </c>
      <c r="J57" s="28">
        <f t="shared" si="11"/>
        <v>19.994687999999996</v>
      </c>
      <c r="K57" s="34">
        <v>0.104</v>
      </c>
      <c r="L57" s="61">
        <f t="shared" si="3"/>
        <v>132.44481331200001</v>
      </c>
      <c r="M57" s="95">
        <f t="shared" si="4"/>
        <v>143.11986526494721</v>
      </c>
      <c r="N57" s="276">
        <v>157</v>
      </c>
    </row>
    <row r="58" spans="1:14">
      <c r="A58" s="29"/>
      <c r="B58" s="29" t="s">
        <v>55</v>
      </c>
      <c r="C58" s="30" t="s">
        <v>25</v>
      </c>
      <c r="D58" s="31">
        <v>44.07</v>
      </c>
      <c r="E58" s="9">
        <v>4.3999999999999997E-2</v>
      </c>
      <c r="F58" s="14">
        <f t="shared" si="6"/>
        <v>46.009080000000004</v>
      </c>
      <c r="G58" s="221">
        <v>0.2</v>
      </c>
      <c r="H58" s="221"/>
      <c r="I58" s="21">
        <f t="shared" si="12"/>
        <v>55.210896000000005</v>
      </c>
      <c r="J58" s="28">
        <f t="shared" si="11"/>
        <v>9.2018160000000009</v>
      </c>
      <c r="K58" s="34">
        <v>0.104</v>
      </c>
      <c r="L58" s="61">
        <f t="shared" si="3"/>
        <v>60.952829184000009</v>
      </c>
      <c r="M58" s="95">
        <f t="shared" si="4"/>
        <v>65.865627216230408</v>
      </c>
      <c r="N58" s="276">
        <v>73</v>
      </c>
    </row>
    <row r="59" spans="1:14">
      <c r="A59" s="29"/>
      <c r="B59" s="29" t="s">
        <v>56</v>
      </c>
      <c r="C59" s="30" t="s">
        <v>25</v>
      </c>
      <c r="D59" s="31">
        <v>50.85</v>
      </c>
      <c r="E59" s="9">
        <v>4.3999999999999997E-2</v>
      </c>
      <c r="F59" s="14">
        <f t="shared" si="6"/>
        <v>53.087400000000002</v>
      </c>
      <c r="G59" s="221">
        <v>0.2</v>
      </c>
      <c r="H59" s="221"/>
      <c r="I59" s="21">
        <f t="shared" si="12"/>
        <v>63.704880000000003</v>
      </c>
      <c r="J59" s="28">
        <f>I59-F59</f>
        <v>10.61748</v>
      </c>
      <c r="K59" s="34">
        <v>0.104</v>
      </c>
      <c r="L59" s="61">
        <f t="shared" si="3"/>
        <v>70.33018752000001</v>
      </c>
      <c r="M59" s="95">
        <f t="shared" si="4"/>
        <v>75.998800634112015</v>
      </c>
      <c r="N59" s="276">
        <v>84</v>
      </c>
    </row>
    <row r="60" spans="1:14">
      <c r="A60" s="29"/>
      <c r="B60" s="29" t="s">
        <v>57</v>
      </c>
      <c r="C60" s="30" t="s">
        <v>25</v>
      </c>
      <c r="D60" s="31">
        <v>44.07</v>
      </c>
      <c r="E60" s="9">
        <v>4.3999999999999997E-2</v>
      </c>
      <c r="F60" s="14">
        <f t="shared" si="6"/>
        <v>46.009080000000004</v>
      </c>
      <c r="G60" s="221">
        <v>0.2</v>
      </c>
      <c r="H60" s="221"/>
      <c r="I60" s="21">
        <f t="shared" si="12"/>
        <v>55.210896000000005</v>
      </c>
      <c r="J60" s="28">
        <f t="shared" si="11"/>
        <v>9.2018160000000009</v>
      </c>
      <c r="K60" s="34">
        <v>0.104</v>
      </c>
      <c r="L60" s="61">
        <f t="shared" si="3"/>
        <v>60.952829184000009</v>
      </c>
      <c r="M60" s="95">
        <f t="shared" si="4"/>
        <v>65.865627216230408</v>
      </c>
      <c r="N60" s="276">
        <v>73</v>
      </c>
    </row>
    <row r="61" spans="1:14">
      <c r="A61" s="29"/>
      <c r="B61" s="29" t="s">
        <v>58</v>
      </c>
      <c r="C61" s="30" t="s">
        <v>25</v>
      </c>
      <c r="D61" s="31">
        <v>63.56</v>
      </c>
      <c r="E61" s="9">
        <v>4.3999999999999997E-2</v>
      </c>
      <c r="F61" s="14">
        <f t="shared" si="6"/>
        <v>66.356639999999999</v>
      </c>
      <c r="G61" s="221">
        <v>0.2</v>
      </c>
      <c r="H61" s="221"/>
      <c r="I61" s="21">
        <f t="shared" si="12"/>
        <v>79.627967999999996</v>
      </c>
      <c r="J61" s="28">
        <f t="shared" si="11"/>
        <v>13.271327999999997</v>
      </c>
      <c r="K61" s="34">
        <v>0.104</v>
      </c>
      <c r="L61" s="61">
        <f t="shared" si="3"/>
        <v>87.909276672000004</v>
      </c>
      <c r="M61" s="95">
        <f t="shared" si="4"/>
        <v>94.99476437176321</v>
      </c>
      <c r="N61" s="276">
        <v>104</v>
      </c>
    </row>
    <row r="62" spans="1:14" ht="20.25" customHeight="1">
      <c r="A62" s="29"/>
      <c r="B62" s="29" t="s">
        <v>59</v>
      </c>
      <c r="C62" s="30" t="s">
        <v>25</v>
      </c>
      <c r="D62" s="31">
        <v>12.71</v>
      </c>
      <c r="E62" s="9">
        <v>4.3999999999999997E-2</v>
      </c>
      <c r="F62" s="14">
        <f t="shared" si="6"/>
        <v>13.269240000000002</v>
      </c>
      <c r="G62" s="221">
        <v>0.2</v>
      </c>
      <c r="H62" s="221"/>
      <c r="I62" s="21">
        <f t="shared" si="12"/>
        <v>15.923088000000002</v>
      </c>
      <c r="J62" s="28">
        <f t="shared" si="11"/>
        <v>2.653848</v>
      </c>
      <c r="K62" s="34">
        <v>0.104</v>
      </c>
      <c r="L62" s="61">
        <f t="shared" si="3"/>
        <v>17.579089152000002</v>
      </c>
      <c r="M62" s="95">
        <f t="shared" si="4"/>
        <v>18.995963737651202</v>
      </c>
      <c r="N62" s="276">
        <v>21</v>
      </c>
    </row>
    <row r="63" spans="1:14">
      <c r="A63" s="1" t="s">
        <v>366</v>
      </c>
      <c r="B63" s="206" t="s">
        <v>60</v>
      </c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8"/>
    </row>
    <row r="64" spans="1:14">
      <c r="A64" s="29"/>
      <c r="B64" s="29" t="s">
        <v>61</v>
      </c>
      <c r="C64" s="30" t="s">
        <v>10</v>
      </c>
      <c r="D64" s="31">
        <v>43.22</v>
      </c>
      <c r="E64" s="9">
        <v>4.3999999999999997E-2</v>
      </c>
      <c r="F64" s="14">
        <f t="shared" si="6"/>
        <v>45.121679999999998</v>
      </c>
      <c r="G64" s="221">
        <v>0.2</v>
      </c>
      <c r="H64" s="221"/>
      <c r="I64" s="27">
        <f>F64*(1+G64)</f>
        <v>54.146015999999996</v>
      </c>
      <c r="J64" s="28">
        <f>I64-F64</f>
        <v>9.0243359999999981</v>
      </c>
      <c r="K64" s="34">
        <v>0.104</v>
      </c>
      <c r="L64" s="60">
        <f t="shared" si="3"/>
        <v>59.777201664000003</v>
      </c>
      <c r="M64" s="95">
        <f t="shared" si="4"/>
        <v>64.595244118118401</v>
      </c>
      <c r="N64" s="276">
        <v>71</v>
      </c>
    </row>
    <row r="65" spans="1:14">
      <c r="A65" s="29"/>
      <c r="B65" s="29" t="s">
        <v>62</v>
      </c>
      <c r="C65" s="30" t="s">
        <v>10</v>
      </c>
      <c r="D65" s="31">
        <v>43.22</v>
      </c>
      <c r="E65" s="9">
        <v>4.3999999999999997E-2</v>
      </c>
      <c r="F65" s="14">
        <f t="shared" si="6"/>
        <v>45.121679999999998</v>
      </c>
      <c r="G65" s="221">
        <v>0.2</v>
      </c>
      <c r="H65" s="221"/>
      <c r="I65" s="27">
        <f t="shared" ref="I65:I85" si="13">F65*(1+G65)</f>
        <v>54.146015999999996</v>
      </c>
      <c r="J65" s="28">
        <f t="shared" ref="J65:J85" si="14">I65-F65</f>
        <v>9.0243359999999981</v>
      </c>
      <c r="K65" s="34">
        <v>0.104</v>
      </c>
      <c r="L65" s="60">
        <f t="shared" si="3"/>
        <v>59.777201664000003</v>
      </c>
      <c r="M65" s="95">
        <f t="shared" si="4"/>
        <v>64.595244118118401</v>
      </c>
      <c r="N65" s="276">
        <v>71</v>
      </c>
    </row>
    <row r="66" spans="1:14">
      <c r="A66" s="29"/>
      <c r="B66" s="29" t="s">
        <v>63</v>
      </c>
      <c r="C66" s="30" t="s">
        <v>10</v>
      </c>
      <c r="D66" s="31">
        <v>43.22</v>
      </c>
      <c r="E66" s="9">
        <v>4.3999999999999997E-2</v>
      </c>
      <c r="F66" s="14">
        <f t="shared" si="6"/>
        <v>45.121679999999998</v>
      </c>
      <c r="G66" s="221">
        <v>0.2</v>
      </c>
      <c r="H66" s="221"/>
      <c r="I66" s="27">
        <f t="shared" si="13"/>
        <v>54.146015999999996</v>
      </c>
      <c r="J66" s="28">
        <f t="shared" si="14"/>
        <v>9.0243359999999981</v>
      </c>
      <c r="K66" s="34">
        <v>0.104</v>
      </c>
      <c r="L66" s="60">
        <f t="shared" si="3"/>
        <v>59.777201664000003</v>
      </c>
      <c r="M66" s="95">
        <f t="shared" si="4"/>
        <v>64.595244118118401</v>
      </c>
      <c r="N66" s="276">
        <v>71</v>
      </c>
    </row>
    <row r="67" spans="1:14">
      <c r="A67" s="29"/>
      <c r="B67" s="29" t="s">
        <v>64</v>
      </c>
      <c r="C67" s="30" t="s">
        <v>10</v>
      </c>
      <c r="D67" s="31">
        <v>43.22</v>
      </c>
      <c r="E67" s="9">
        <v>4.3999999999999997E-2</v>
      </c>
      <c r="F67" s="14">
        <f t="shared" si="6"/>
        <v>45.121679999999998</v>
      </c>
      <c r="G67" s="221">
        <v>0.2</v>
      </c>
      <c r="H67" s="221"/>
      <c r="I67" s="27">
        <f t="shared" si="13"/>
        <v>54.146015999999996</v>
      </c>
      <c r="J67" s="28">
        <f t="shared" si="14"/>
        <v>9.0243359999999981</v>
      </c>
      <c r="K67" s="34">
        <v>0.104</v>
      </c>
      <c r="L67" s="60">
        <f t="shared" si="3"/>
        <v>59.777201664000003</v>
      </c>
      <c r="M67" s="95">
        <f t="shared" si="4"/>
        <v>64.595244118118401</v>
      </c>
      <c r="N67" s="276">
        <v>71</v>
      </c>
    </row>
    <row r="68" spans="1:14">
      <c r="A68" s="29"/>
      <c r="B68" s="29" t="s">
        <v>65</v>
      </c>
      <c r="C68" s="30" t="s">
        <v>10</v>
      </c>
      <c r="D68" s="31">
        <v>43.22</v>
      </c>
      <c r="E68" s="9">
        <v>4.3999999999999997E-2</v>
      </c>
      <c r="F68" s="14">
        <f t="shared" si="6"/>
        <v>45.121679999999998</v>
      </c>
      <c r="G68" s="221">
        <v>0.2</v>
      </c>
      <c r="H68" s="221"/>
      <c r="I68" s="27">
        <f t="shared" si="13"/>
        <v>54.146015999999996</v>
      </c>
      <c r="J68" s="28">
        <f t="shared" si="14"/>
        <v>9.0243359999999981</v>
      </c>
      <c r="K68" s="34">
        <v>0.104</v>
      </c>
      <c r="L68" s="60">
        <f t="shared" si="3"/>
        <v>59.777201664000003</v>
      </c>
      <c r="M68" s="95">
        <f t="shared" si="4"/>
        <v>64.595244118118401</v>
      </c>
      <c r="N68" s="276">
        <v>71</v>
      </c>
    </row>
    <row r="69" spans="1:14">
      <c r="A69" s="29"/>
      <c r="B69" s="29" t="s">
        <v>68</v>
      </c>
      <c r="C69" s="30" t="s">
        <v>10</v>
      </c>
      <c r="D69" s="31">
        <v>229.66</v>
      </c>
      <c r="E69" s="9">
        <v>4.3999999999999997E-2</v>
      </c>
      <c r="F69" s="14">
        <f t="shared" si="6"/>
        <v>239.76504</v>
      </c>
      <c r="G69" s="221">
        <v>0.2</v>
      </c>
      <c r="H69" s="221"/>
      <c r="I69" s="27">
        <f t="shared" si="13"/>
        <v>287.71804800000001</v>
      </c>
      <c r="J69" s="28">
        <f t="shared" si="14"/>
        <v>47.953008000000011</v>
      </c>
      <c r="K69" s="34">
        <v>0.104</v>
      </c>
      <c r="L69" s="60">
        <f t="shared" si="3"/>
        <v>317.64072499200006</v>
      </c>
      <c r="M69" s="95">
        <f t="shared" si="4"/>
        <v>343.24256742635521</v>
      </c>
      <c r="N69" s="276">
        <v>377</v>
      </c>
    </row>
    <row r="70" spans="1:14">
      <c r="A70" s="29"/>
      <c r="B70" s="29" t="s">
        <v>69</v>
      </c>
      <c r="C70" s="30" t="s">
        <v>10</v>
      </c>
      <c r="D70" s="31">
        <v>63.56</v>
      </c>
      <c r="E70" s="9">
        <v>4.3999999999999997E-2</v>
      </c>
      <c r="F70" s="14">
        <f t="shared" si="6"/>
        <v>66.356639999999999</v>
      </c>
      <c r="G70" s="221">
        <v>0.2</v>
      </c>
      <c r="H70" s="221"/>
      <c r="I70" s="27">
        <f t="shared" si="13"/>
        <v>79.627967999999996</v>
      </c>
      <c r="J70" s="28">
        <f t="shared" si="14"/>
        <v>13.271327999999997</v>
      </c>
      <c r="K70" s="34">
        <v>0.104</v>
      </c>
      <c r="L70" s="60">
        <f t="shared" si="3"/>
        <v>87.909276672000004</v>
      </c>
      <c r="M70" s="95">
        <f t="shared" si="4"/>
        <v>94.99476437176321</v>
      </c>
      <c r="N70" s="276">
        <v>104</v>
      </c>
    </row>
    <row r="71" spans="1:14">
      <c r="A71" s="29"/>
      <c r="B71" s="29" t="s">
        <v>70</v>
      </c>
      <c r="C71" s="30" t="s">
        <v>10</v>
      </c>
      <c r="D71" s="31">
        <v>89.83</v>
      </c>
      <c r="E71" s="9">
        <v>4.3999999999999997E-2</v>
      </c>
      <c r="F71" s="14">
        <f t="shared" si="6"/>
        <v>93.782520000000005</v>
      </c>
      <c r="G71" s="221">
        <v>0.2</v>
      </c>
      <c r="H71" s="221"/>
      <c r="I71" s="27">
        <f t="shared" si="13"/>
        <v>112.539024</v>
      </c>
      <c r="J71" s="28">
        <f t="shared" si="14"/>
        <v>18.756503999999993</v>
      </c>
      <c r="K71" s="34">
        <v>0.104</v>
      </c>
      <c r="L71" s="60">
        <f t="shared" si="3"/>
        <v>124.24308249600001</v>
      </c>
      <c r="M71" s="95">
        <f t="shared" ref="M71" si="15">L71*108.06/100</f>
        <v>134.25707494517761</v>
      </c>
      <c r="N71" s="276">
        <v>147</v>
      </c>
    </row>
    <row r="72" spans="1:14">
      <c r="A72" s="29"/>
      <c r="B72" s="29" t="s">
        <v>71</v>
      </c>
      <c r="C72" s="30" t="s">
        <v>10</v>
      </c>
      <c r="D72" s="31">
        <v>229.66</v>
      </c>
      <c r="E72" s="9">
        <v>4.3999999999999997E-2</v>
      </c>
      <c r="F72" s="14">
        <f t="shared" si="6"/>
        <v>239.76504</v>
      </c>
      <c r="G72" s="221">
        <v>0.2</v>
      </c>
      <c r="H72" s="221"/>
      <c r="I72" s="27">
        <f t="shared" si="13"/>
        <v>287.71804800000001</v>
      </c>
      <c r="J72" s="28">
        <f t="shared" si="14"/>
        <v>47.953008000000011</v>
      </c>
      <c r="K72" s="34">
        <v>0.104</v>
      </c>
      <c r="L72" s="60">
        <f t="shared" ref="L72:L137" si="16">I72*(1+K72)</f>
        <v>317.64072499200006</v>
      </c>
      <c r="M72" s="95">
        <f t="shared" si="4"/>
        <v>343.24256742635521</v>
      </c>
      <c r="N72" s="276">
        <v>377</v>
      </c>
    </row>
    <row r="73" spans="1:14" ht="24">
      <c r="A73" s="29"/>
      <c r="B73" s="29" t="s">
        <v>72</v>
      </c>
      <c r="C73" s="30" t="s">
        <v>10</v>
      </c>
      <c r="D73" s="31">
        <v>165.25</v>
      </c>
      <c r="E73" s="9">
        <v>4.3999999999999997E-2</v>
      </c>
      <c r="F73" s="14">
        <f t="shared" si="6"/>
        <v>172.52100000000002</v>
      </c>
      <c r="G73" s="221">
        <v>0.2</v>
      </c>
      <c r="H73" s="221"/>
      <c r="I73" s="27">
        <f t="shared" si="13"/>
        <v>207.02520000000001</v>
      </c>
      <c r="J73" s="28">
        <f t="shared" si="14"/>
        <v>34.504199999999997</v>
      </c>
      <c r="K73" s="34">
        <v>0.104</v>
      </c>
      <c r="L73" s="60">
        <f t="shared" si="16"/>
        <v>228.55582080000002</v>
      </c>
      <c r="M73" s="95">
        <f t="shared" ref="M73:M129" si="17">L73*108.06/100</f>
        <v>246.97741995648005</v>
      </c>
      <c r="N73" s="276">
        <v>271</v>
      </c>
    </row>
    <row r="74" spans="1:14">
      <c r="A74" s="29"/>
      <c r="B74" s="29" t="s">
        <v>73</v>
      </c>
      <c r="C74" s="30" t="s">
        <v>10</v>
      </c>
      <c r="D74" s="31">
        <v>32.200000000000003</v>
      </c>
      <c r="E74" s="9">
        <v>4.3999999999999997E-2</v>
      </c>
      <c r="F74" s="14">
        <f t="shared" ref="F74:F149" si="18">D74*(1+E74)</f>
        <v>33.616800000000005</v>
      </c>
      <c r="G74" s="221">
        <v>0.2</v>
      </c>
      <c r="H74" s="221"/>
      <c r="I74" s="27">
        <f t="shared" si="13"/>
        <v>40.340160000000004</v>
      </c>
      <c r="J74" s="28">
        <f t="shared" si="14"/>
        <v>6.7233599999999996</v>
      </c>
      <c r="K74" s="34">
        <v>0.104</v>
      </c>
      <c r="L74" s="60">
        <f t="shared" si="16"/>
        <v>44.535536640000011</v>
      </c>
      <c r="M74" s="95">
        <f t="shared" si="17"/>
        <v>48.125100893184019</v>
      </c>
      <c r="N74" s="276">
        <v>53</v>
      </c>
    </row>
    <row r="75" spans="1:14">
      <c r="A75" s="29"/>
      <c r="B75" s="29" t="s">
        <v>74</v>
      </c>
      <c r="C75" s="30" t="s">
        <v>10</v>
      </c>
      <c r="D75" s="31">
        <v>77.12</v>
      </c>
      <c r="E75" s="9">
        <v>4.3999999999999997E-2</v>
      </c>
      <c r="F75" s="14">
        <f t="shared" si="18"/>
        <v>80.513280000000009</v>
      </c>
      <c r="G75" s="221">
        <v>0.2</v>
      </c>
      <c r="H75" s="221"/>
      <c r="I75" s="27">
        <f t="shared" si="13"/>
        <v>96.615936000000005</v>
      </c>
      <c r="J75" s="28">
        <f t="shared" si="14"/>
        <v>16.102655999999996</v>
      </c>
      <c r="K75" s="34">
        <v>0.104</v>
      </c>
      <c r="L75" s="60">
        <f t="shared" si="16"/>
        <v>106.66399334400002</v>
      </c>
      <c r="M75" s="95">
        <f t="shared" si="17"/>
        <v>115.26111120752643</v>
      </c>
      <c r="N75" s="276">
        <v>126</v>
      </c>
    </row>
    <row r="76" spans="1:14">
      <c r="A76" s="29"/>
      <c r="B76" s="29" t="s">
        <v>75</v>
      </c>
      <c r="C76" s="30" t="s">
        <v>10</v>
      </c>
      <c r="D76" s="31">
        <v>89.83</v>
      </c>
      <c r="E76" s="9">
        <v>4.3999999999999997E-2</v>
      </c>
      <c r="F76" s="14">
        <f t="shared" si="18"/>
        <v>93.782520000000005</v>
      </c>
      <c r="G76" s="221">
        <v>0.2</v>
      </c>
      <c r="H76" s="221"/>
      <c r="I76" s="27">
        <f t="shared" si="13"/>
        <v>112.539024</v>
      </c>
      <c r="J76" s="28">
        <f t="shared" si="14"/>
        <v>18.756503999999993</v>
      </c>
      <c r="K76" s="34">
        <v>0.104</v>
      </c>
      <c r="L76" s="60">
        <f t="shared" si="16"/>
        <v>124.24308249600001</v>
      </c>
      <c r="M76" s="95">
        <f t="shared" si="17"/>
        <v>134.25707494517761</v>
      </c>
      <c r="N76" s="276">
        <v>147</v>
      </c>
    </row>
    <row r="77" spans="1:14">
      <c r="A77" s="161"/>
      <c r="B77" s="161" t="s">
        <v>950</v>
      </c>
      <c r="C77" s="155" t="s">
        <v>10</v>
      </c>
      <c r="D77" s="156"/>
      <c r="E77" s="159"/>
      <c r="F77" s="160"/>
      <c r="G77" s="153"/>
      <c r="H77" s="153"/>
      <c r="I77" s="154"/>
      <c r="J77" s="158"/>
      <c r="K77" s="34"/>
      <c r="L77" s="60"/>
      <c r="M77" s="95"/>
      <c r="N77" s="276">
        <v>522</v>
      </c>
    </row>
    <row r="78" spans="1:14">
      <c r="A78" s="161"/>
      <c r="B78" s="161" t="s">
        <v>951</v>
      </c>
      <c r="C78" s="155" t="s">
        <v>10</v>
      </c>
      <c r="D78" s="156"/>
      <c r="E78" s="159"/>
      <c r="F78" s="160"/>
      <c r="G78" s="153"/>
      <c r="H78" s="153"/>
      <c r="I78" s="154"/>
      <c r="J78" s="158"/>
      <c r="K78" s="34"/>
      <c r="L78" s="60"/>
      <c r="M78" s="95"/>
      <c r="N78" s="276">
        <v>313</v>
      </c>
    </row>
    <row r="79" spans="1:14">
      <c r="A79" s="161"/>
      <c r="B79" s="161" t="s">
        <v>952</v>
      </c>
      <c r="C79" s="155" t="s">
        <v>10</v>
      </c>
      <c r="D79" s="156"/>
      <c r="E79" s="159"/>
      <c r="F79" s="160"/>
      <c r="G79" s="153"/>
      <c r="H79" s="153"/>
      <c r="I79" s="154"/>
      <c r="J79" s="158"/>
      <c r="K79" s="34"/>
      <c r="L79" s="60"/>
      <c r="M79" s="95"/>
      <c r="N79" s="276">
        <v>385</v>
      </c>
    </row>
    <row r="80" spans="1:14">
      <c r="A80" s="29"/>
      <c r="B80" s="29" t="s">
        <v>76</v>
      </c>
      <c r="C80" s="30" t="s">
        <v>10</v>
      </c>
      <c r="D80" s="31">
        <v>191.53</v>
      </c>
      <c r="E80" s="9">
        <v>4.3999999999999997E-2</v>
      </c>
      <c r="F80" s="14">
        <f t="shared" si="18"/>
        <v>199.95732000000001</v>
      </c>
      <c r="G80" s="221">
        <v>0.2</v>
      </c>
      <c r="H80" s="221"/>
      <c r="I80" s="27">
        <f t="shared" si="13"/>
        <v>239.94878399999999</v>
      </c>
      <c r="J80" s="28">
        <f t="shared" si="14"/>
        <v>39.991463999999979</v>
      </c>
      <c r="K80" s="34">
        <v>0.104</v>
      </c>
      <c r="L80" s="61">
        <f t="shared" si="16"/>
        <v>264.90345753600002</v>
      </c>
      <c r="M80" s="95">
        <f t="shared" si="17"/>
        <v>286.25467621340164</v>
      </c>
      <c r="N80" s="276">
        <v>314</v>
      </c>
    </row>
    <row r="81" spans="1:14">
      <c r="A81" s="29"/>
      <c r="B81" s="29" t="s">
        <v>77</v>
      </c>
      <c r="C81" s="30" t="s">
        <v>10</v>
      </c>
      <c r="D81" s="31">
        <v>153.38999999999999</v>
      </c>
      <c r="E81" s="9">
        <v>4.3999999999999997E-2</v>
      </c>
      <c r="F81" s="14">
        <f t="shared" si="18"/>
        <v>160.13916</v>
      </c>
      <c r="G81" s="221">
        <v>0.2</v>
      </c>
      <c r="H81" s="221"/>
      <c r="I81" s="27">
        <f t="shared" si="13"/>
        <v>192.16699199999999</v>
      </c>
      <c r="J81" s="28">
        <f t="shared" si="14"/>
        <v>32.027831999999989</v>
      </c>
      <c r="K81" s="34">
        <v>0.104</v>
      </c>
      <c r="L81" s="61">
        <f t="shared" si="16"/>
        <v>212.152359168</v>
      </c>
      <c r="M81" s="95">
        <f t="shared" si="17"/>
        <v>229.25183931694082</v>
      </c>
      <c r="N81" s="276">
        <v>252</v>
      </c>
    </row>
    <row r="82" spans="1:14">
      <c r="A82" s="29"/>
      <c r="B82" s="161" t="s">
        <v>78</v>
      </c>
      <c r="C82" s="30" t="s">
        <v>10</v>
      </c>
      <c r="D82" s="31">
        <v>63.56</v>
      </c>
      <c r="E82" s="9">
        <v>4.3999999999999997E-2</v>
      </c>
      <c r="F82" s="14">
        <f t="shared" si="18"/>
        <v>66.356639999999999</v>
      </c>
      <c r="G82" s="221">
        <v>0.2</v>
      </c>
      <c r="H82" s="221"/>
      <c r="I82" s="27">
        <f t="shared" si="13"/>
        <v>79.627967999999996</v>
      </c>
      <c r="J82" s="28">
        <f t="shared" si="14"/>
        <v>13.271327999999997</v>
      </c>
      <c r="K82" s="34">
        <v>0.104</v>
      </c>
      <c r="L82" s="61">
        <f t="shared" si="16"/>
        <v>87.909276672000004</v>
      </c>
      <c r="M82" s="95">
        <f t="shared" si="17"/>
        <v>94.99476437176321</v>
      </c>
      <c r="N82" s="276">
        <v>104</v>
      </c>
    </row>
    <row r="83" spans="1:14">
      <c r="A83" s="29"/>
      <c r="B83" s="29" t="s">
        <v>79</v>
      </c>
      <c r="C83" s="30" t="s">
        <v>10</v>
      </c>
      <c r="D83" s="31">
        <v>26.27</v>
      </c>
      <c r="E83" s="9">
        <v>4.3999999999999997E-2</v>
      </c>
      <c r="F83" s="14">
        <f t="shared" si="18"/>
        <v>27.425879999999999</v>
      </c>
      <c r="G83" s="221">
        <v>0.2</v>
      </c>
      <c r="H83" s="221"/>
      <c r="I83" s="27">
        <f t="shared" si="13"/>
        <v>32.911055999999995</v>
      </c>
      <c r="J83" s="28">
        <f t="shared" si="14"/>
        <v>5.4851759999999956</v>
      </c>
      <c r="K83" s="34">
        <v>0.104</v>
      </c>
      <c r="L83" s="61">
        <f t="shared" si="16"/>
        <v>36.333805823999995</v>
      </c>
      <c r="M83" s="95">
        <f t="shared" si="17"/>
        <v>39.262310573414396</v>
      </c>
      <c r="N83" s="276">
        <v>43</v>
      </c>
    </row>
    <row r="84" spans="1:14">
      <c r="A84" s="29"/>
      <c r="B84" s="29" t="s">
        <v>80</v>
      </c>
      <c r="C84" s="30" t="s">
        <v>10</v>
      </c>
      <c r="D84" s="31">
        <v>50.85</v>
      </c>
      <c r="E84" s="9">
        <v>4.3999999999999997E-2</v>
      </c>
      <c r="F84" s="14">
        <f t="shared" si="18"/>
        <v>53.087400000000002</v>
      </c>
      <c r="G84" s="221">
        <v>0.2</v>
      </c>
      <c r="H84" s="221"/>
      <c r="I84" s="27">
        <f t="shared" si="13"/>
        <v>63.704880000000003</v>
      </c>
      <c r="J84" s="28">
        <f t="shared" si="14"/>
        <v>10.61748</v>
      </c>
      <c r="K84" s="34">
        <v>0.104</v>
      </c>
      <c r="L84" s="61">
        <f t="shared" si="16"/>
        <v>70.33018752000001</v>
      </c>
      <c r="M84" s="95">
        <f t="shared" si="17"/>
        <v>75.998800634112015</v>
      </c>
      <c r="N84" s="276">
        <v>84</v>
      </c>
    </row>
    <row r="85" spans="1:14">
      <c r="A85" s="29"/>
      <c r="B85" s="29" t="s">
        <v>81</v>
      </c>
      <c r="C85" s="30" t="s">
        <v>10</v>
      </c>
      <c r="D85" s="31">
        <v>26.27</v>
      </c>
      <c r="E85" s="9">
        <v>4.3999999999999997E-2</v>
      </c>
      <c r="F85" s="14">
        <f t="shared" si="18"/>
        <v>27.425879999999999</v>
      </c>
      <c r="G85" s="221">
        <v>0.2</v>
      </c>
      <c r="H85" s="221"/>
      <c r="I85" s="27">
        <f t="shared" si="13"/>
        <v>32.911055999999995</v>
      </c>
      <c r="J85" s="28">
        <f t="shared" si="14"/>
        <v>5.4851759999999956</v>
      </c>
      <c r="K85" s="34">
        <v>0.104</v>
      </c>
      <c r="L85" s="61">
        <f t="shared" si="16"/>
        <v>36.333805823999995</v>
      </c>
      <c r="M85" s="95">
        <f t="shared" si="17"/>
        <v>39.262310573414396</v>
      </c>
      <c r="N85" s="276">
        <v>43</v>
      </c>
    </row>
    <row r="86" spans="1:14">
      <c r="A86" s="54"/>
      <c r="B86" s="29" t="s">
        <v>82</v>
      </c>
      <c r="C86" s="30" t="s">
        <v>10</v>
      </c>
      <c r="D86" s="31">
        <v>50.85</v>
      </c>
      <c r="E86" s="9">
        <v>4.3999999999999997E-2</v>
      </c>
      <c r="F86" s="14">
        <f>D86*(1+E86)</f>
        <v>53.087400000000002</v>
      </c>
      <c r="G86" s="221">
        <v>0.2</v>
      </c>
      <c r="H86" s="221"/>
      <c r="I86" s="27">
        <f>F86*(1+G86)</f>
        <v>63.704880000000003</v>
      </c>
      <c r="J86" s="28">
        <f>I86-F86</f>
        <v>10.61748</v>
      </c>
      <c r="K86" s="34">
        <v>0.104</v>
      </c>
      <c r="L86" s="61">
        <f>I86*(1+K86)</f>
        <v>70.33018752000001</v>
      </c>
      <c r="M86" s="95">
        <f t="shared" si="17"/>
        <v>75.998800634112015</v>
      </c>
      <c r="N86" s="276">
        <v>84</v>
      </c>
    </row>
    <row r="87" spans="1:14">
      <c r="A87" s="63"/>
      <c r="B87" s="209" t="s">
        <v>919</v>
      </c>
      <c r="C87" s="210"/>
      <c r="D87" s="210"/>
      <c r="E87" s="210"/>
      <c r="F87" s="210"/>
      <c r="G87" s="210"/>
      <c r="H87" s="210"/>
      <c r="I87" s="210"/>
      <c r="J87" s="210"/>
      <c r="K87" s="210"/>
      <c r="L87" s="210"/>
      <c r="M87" s="210"/>
      <c r="N87" s="211"/>
    </row>
    <row r="88" spans="1:14" ht="17.25" customHeight="1">
      <c r="A88" s="54"/>
      <c r="B88" s="54" t="s">
        <v>66</v>
      </c>
      <c r="C88" s="55" t="s">
        <v>10</v>
      </c>
      <c r="D88" s="56">
        <v>26.27</v>
      </c>
      <c r="E88" s="51">
        <v>4.3999999999999997E-2</v>
      </c>
      <c r="F88" s="50">
        <f t="shared" ref="F88" si="19">D88*(1+E88)</f>
        <v>27.425879999999999</v>
      </c>
      <c r="G88" s="221">
        <v>0.2</v>
      </c>
      <c r="H88" s="221"/>
      <c r="I88" s="53">
        <f t="shared" ref="I88" si="20">F88*(1+G88)</f>
        <v>32.911055999999995</v>
      </c>
      <c r="J88" s="52">
        <f t="shared" ref="J88" si="21">I88-F88</f>
        <v>5.4851759999999956</v>
      </c>
      <c r="K88" s="34">
        <v>0.104</v>
      </c>
      <c r="L88" s="60">
        <f t="shared" ref="L88" si="22">I88*(1+K88)</f>
        <v>36.333805823999995</v>
      </c>
      <c r="M88" s="95">
        <f t="shared" si="17"/>
        <v>39.262310573414396</v>
      </c>
      <c r="N88" s="276">
        <v>43</v>
      </c>
    </row>
    <row r="89" spans="1:14" ht="24">
      <c r="A89" s="54"/>
      <c r="B89" s="54" t="s">
        <v>67</v>
      </c>
      <c r="C89" s="55" t="s">
        <v>10</v>
      </c>
      <c r="D89" s="56">
        <v>50.85</v>
      </c>
      <c r="E89" s="51">
        <v>4.3999999999999997E-2</v>
      </c>
      <c r="F89" s="50">
        <f>D89*(1+E89)</f>
        <v>53.087400000000002</v>
      </c>
      <c r="G89" s="221">
        <v>0.2</v>
      </c>
      <c r="H89" s="221"/>
      <c r="I89" s="53">
        <f>F89*(1+G89)</f>
        <v>63.704880000000003</v>
      </c>
      <c r="J89" s="52">
        <f>I89-F89</f>
        <v>10.61748</v>
      </c>
      <c r="K89" s="34">
        <v>0.104</v>
      </c>
      <c r="L89" s="60">
        <f>I89*(1+K89)</f>
        <v>70.33018752000001</v>
      </c>
      <c r="M89" s="95">
        <f t="shared" si="17"/>
        <v>75.998800634112015</v>
      </c>
      <c r="N89" s="276">
        <v>84</v>
      </c>
    </row>
    <row r="90" spans="1:14">
      <c r="A90" s="54"/>
      <c r="B90" s="54" t="s">
        <v>920</v>
      </c>
      <c r="C90" s="55" t="s">
        <v>324</v>
      </c>
      <c r="D90" s="56"/>
      <c r="E90" s="51"/>
      <c r="F90" s="50"/>
      <c r="G90" s="49"/>
      <c r="H90" s="49"/>
      <c r="I90" s="53"/>
      <c r="J90" s="52"/>
      <c r="K90" s="34"/>
      <c r="L90" s="60">
        <v>7.92</v>
      </c>
      <c r="M90" s="95">
        <f t="shared" si="17"/>
        <v>8.5583519999999993</v>
      </c>
      <c r="N90" s="276">
        <v>10</v>
      </c>
    </row>
    <row r="91" spans="1:14">
      <c r="A91" s="54"/>
      <c r="B91" s="54" t="s">
        <v>921</v>
      </c>
      <c r="C91" s="55" t="s">
        <v>324</v>
      </c>
      <c r="D91" s="56"/>
      <c r="E91" s="51"/>
      <c r="F91" s="50"/>
      <c r="G91" s="49"/>
      <c r="H91" s="49"/>
      <c r="I91" s="53"/>
      <c r="J91" s="52"/>
      <c r="K91" s="34"/>
      <c r="L91" s="60">
        <v>37.35</v>
      </c>
      <c r="M91" s="95">
        <f t="shared" si="17"/>
        <v>40.360410000000002</v>
      </c>
      <c r="N91" s="276">
        <v>44</v>
      </c>
    </row>
    <row r="92" spans="1:14">
      <c r="A92" s="54"/>
      <c r="B92" s="54" t="s">
        <v>922</v>
      </c>
      <c r="C92" s="55" t="s">
        <v>324</v>
      </c>
      <c r="D92" s="56"/>
      <c r="E92" s="51"/>
      <c r="F92" s="50"/>
      <c r="G92" s="49"/>
      <c r="H92" s="49"/>
      <c r="I92" s="53"/>
      <c r="J92" s="52"/>
      <c r="K92" s="34"/>
      <c r="L92" s="60">
        <v>27.67</v>
      </c>
      <c r="M92" s="95">
        <f t="shared" si="17"/>
        <v>29.900202000000004</v>
      </c>
      <c r="N92" s="276">
        <v>33</v>
      </c>
    </row>
    <row r="93" spans="1:14">
      <c r="A93" s="54"/>
      <c r="B93" s="54" t="s">
        <v>925</v>
      </c>
      <c r="C93" s="55" t="s">
        <v>923</v>
      </c>
      <c r="D93" s="56"/>
      <c r="E93" s="51"/>
      <c r="F93" s="50"/>
      <c r="G93" s="49"/>
      <c r="H93" s="49"/>
      <c r="I93" s="53"/>
      <c r="J93" s="52"/>
      <c r="K93" s="34"/>
      <c r="L93" s="60">
        <v>200.55</v>
      </c>
      <c r="M93" s="95">
        <f t="shared" si="17"/>
        <v>216.71433000000002</v>
      </c>
      <c r="N93" s="276">
        <v>238</v>
      </c>
    </row>
    <row r="94" spans="1:14">
      <c r="A94" s="54"/>
      <c r="B94" s="64" t="s">
        <v>924</v>
      </c>
      <c r="C94" s="66" t="s">
        <v>324</v>
      </c>
      <c r="D94" s="66"/>
      <c r="E94" s="66"/>
      <c r="F94" s="66"/>
      <c r="G94" s="67"/>
      <c r="H94" s="67"/>
      <c r="I94" s="68"/>
      <c r="J94" s="66"/>
      <c r="K94" s="66"/>
      <c r="L94" s="69">
        <v>88.52</v>
      </c>
      <c r="M94" s="95">
        <f t="shared" si="17"/>
        <v>95.654712000000004</v>
      </c>
      <c r="N94" s="276">
        <v>106</v>
      </c>
    </row>
    <row r="95" spans="1:14">
      <c r="A95" s="29"/>
      <c r="B95" s="70" t="s">
        <v>926</v>
      </c>
      <c r="C95" s="72" t="s">
        <v>927</v>
      </c>
      <c r="L95" s="71">
        <v>29.3</v>
      </c>
      <c r="M95" s="95">
        <f t="shared" si="17"/>
        <v>31.661580000000004</v>
      </c>
      <c r="N95" s="310">
        <v>35</v>
      </c>
    </row>
    <row r="96" spans="1:14">
      <c r="A96" s="32" t="s">
        <v>367</v>
      </c>
      <c r="B96" s="215" t="s">
        <v>83</v>
      </c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7"/>
    </row>
    <row r="97" spans="1:14">
      <c r="A97" s="29"/>
      <c r="B97" s="162" t="s">
        <v>84</v>
      </c>
      <c r="C97" s="163" t="s">
        <v>85</v>
      </c>
      <c r="D97" s="164">
        <v>38.14</v>
      </c>
      <c r="E97" s="165">
        <v>4.3999999999999997E-2</v>
      </c>
      <c r="F97" s="166">
        <f t="shared" si="18"/>
        <v>39.818159999999999</v>
      </c>
      <c r="G97" s="235">
        <v>0.2</v>
      </c>
      <c r="H97" s="235"/>
      <c r="I97" s="167">
        <f>F97*(1+G97)</f>
        <v>47.781791999999996</v>
      </c>
      <c r="J97" s="168">
        <f>I97-F97</f>
        <v>7.9636319999999969</v>
      </c>
      <c r="K97" s="169">
        <v>0.104</v>
      </c>
      <c r="L97" s="148">
        <f t="shared" si="16"/>
        <v>52.751098368000001</v>
      </c>
      <c r="M97" s="95">
        <f t="shared" si="17"/>
        <v>57.002836896460806</v>
      </c>
      <c r="N97" s="311">
        <v>63</v>
      </c>
    </row>
    <row r="98" spans="1:14">
      <c r="A98" s="29"/>
      <c r="B98" s="29" t="s">
        <v>86</v>
      </c>
      <c r="C98" s="30" t="s">
        <v>85</v>
      </c>
      <c r="D98" s="31">
        <v>357.63</v>
      </c>
      <c r="E98" s="9">
        <v>4.3999999999999997E-2</v>
      </c>
      <c r="F98" s="14">
        <f t="shared" si="18"/>
        <v>373.36572000000001</v>
      </c>
      <c r="G98" s="221">
        <v>0.2</v>
      </c>
      <c r="H98" s="221"/>
      <c r="I98" s="27">
        <f t="shared" ref="I98:I105" si="23">F98*(1+G98)</f>
        <v>448.03886399999999</v>
      </c>
      <c r="J98" s="28">
        <f t="shared" ref="J98:J105" si="24">I98-F98</f>
        <v>74.673143999999979</v>
      </c>
      <c r="K98" s="34">
        <v>0.104</v>
      </c>
      <c r="L98" s="61">
        <f t="shared" si="16"/>
        <v>494.63490585600005</v>
      </c>
      <c r="M98" s="95">
        <f t="shared" si="17"/>
        <v>534.50247926799375</v>
      </c>
      <c r="N98" s="276">
        <v>588</v>
      </c>
    </row>
    <row r="99" spans="1:14">
      <c r="A99" s="29"/>
      <c r="B99" s="29" t="s">
        <v>87</v>
      </c>
      <c r="C99" s="30" t="s">
        <v>85</v>
      </c>
      <c r="D99" s="31">
        <v>357.63</v>
      </c>
      <c r="E99" s="9">
        <v>4.3999999999999997E-2</v>
      </c>
      <c r="F99" s="14">
        <f t="shared" si="18"/>
        <v>373.36572000000001</v>
      </c>
      <c r="G99" s="221">
        <v>0.2</v>
      </c>
      <c r="H99" s="221"/>
      <c r="I99" s="27">
        <f t="shared" si="23"/>
        <v>448.03886399999999</v>
      </c>
      <c r="J99" s="28">
        <f t="shared" si="24"/>
        <v>74.673143999999979</v>
      </c>
      <c r="K99" s="34">
        <v>0.104</v>
      </c>
      <c r="L99" s="61">
        <f t="shared" si="16"/>
        <v>494.63490585600005</v>
      </c>
      <c r="M99" s="95">
        <f t="shared" si="17"/>
        <v>534.50247926799375</v>
      </c>
      <c r="N99" s="276">
        <v>588</v>
      </c>
    </row>
    <row r="100" spans="1:14">
      <c r="A100" s="29"/>
      <c r="B100" s="29" t="s">
        <v>88</v>
      </c>
      <c r="C100" s="30" t="s">
        <v>85</v>
      </c>
      <c r="D100" s="31">
        <v>383.05</v>
      </c>
      <c r="E100" s="9">
        <v>4.3999999999999997E-2</v>
      </c>
      <c r="F100" s="14">
        <f t="shared" si="18"/>
        <v>399.9042</v>
      </c>
      <c r="G100" s="221">
        <v>0.2</v>
      </c>
      <c r="H100" s="221"/>
      <c r="I100" s="27">
        <f t="shared" si="23"/>
        <v>479.88504</v>
      </c>
      <c r="J100" s="28">
        <f t="shared" si="24"/>
        <v>79.980840000000001</v>
      </c>
      <c r="K100" s="34">
        <v>0.104</v>
      </c>
      <c r="L100" s="61">
        <f t="shared" si="16"/>
        <v>529.79308416000003</v>
      </c>
      <c r="M100" s="95">
        <f t="shared" si="17"/>
        <v>572.49440674329605</v>
      </c>
      <c r="N100" s="276">
        <v>629</v>
      </c>
    </row>
    <row r="101" spans="1:14">
      <c r="A101" s="29"/>
      <c r="B101" s="29" t="s">
        <v>89</v>
      </c>
      <c r="C101" s="30" t="s">
        <v>85</v>
      </c>
      <c r="D101" s="31">
        <v>50.85</v>
      </c>
      <c r="E101" s="9">
        <v>4.3999999999999997E-2</v>
      </c>
      <c r="F101" s="14">
        <f t="shared" si="18"/>
        <v>53.087400000000002</v>
      </c>
      <c r="G101" s="221">
        <v>0.2</v>
      </c>
      <c r="H101" s="221"/>
      <c r="I101" s="27">
        <f t="shared" si="23"/>
        <v>63.704880000000003</v>
      </c>
      <c r="J101" s="28">
        <f t="shared" si="24"/>
        <v>10.61748</v>
      </c>
      <c r="K101" s="34">
        <v>0.104</v>
      </c>
      <c r="L101" s="61">
        <f t="shared" si="16"/>
        <v>70.33018752000001</v>
      </c>
      <c r="M101" s="95">
        <f t="shared" si="17"/>
        <v>75.998800634112015</v>
      </c>
      <c r="N101" s="276">
        <v>84</v>
      </c>
    </row>
    <row r="102" spans="1:14">
      <c r="A102" s="29"/>
      <c r="B102" s="29" t="s">
        <v>90</v>
      </c>
      <c r="C102" s="30" t="s">
        <v>85</v>
      </c>
      <c r="D102" s="31">
        <v>153.38999999999999</v>
      </c>
      <c r="E102" s="9">
        <v>4.3999999999999997E-2</v>
      </c>
      <c r="F102" s="14">
        <f t="shared" si="18"/>
        <v>160.13916</v>
      </c>
      <c r="G102" s="221">
        <v>0.2</v>
      </c>
      <c r="H102" s="221"/>
      <c r="I102" s="27">
        <f t="shared" si="23"/>
        <v>192.16699199999999</v>
      </c>
      <c r="J102" s="28">
        <f t="shared" si="24"/>
        <v>32.027831999999989</v>
      </c>
      <c r="K102" s="34">
        <v>0.104</v>
      </c>
      <c r="L102" s="61">
        <f t="shared" si="16"/>
        <v>212.152359168</v>
      </c>
      <c r="M102" s="95">
        <f t="shared" si="17"/>
        <v>229.25183931694082</v>
      </c>
      <c r="N102" s="276">
        <v>252</v>
      </c>
    </row>
    <row r="103" spans="1:14">
      <c r="A103" s="29"/>
      <c r="B103" s="29" t="s">
        <v>91</v>
      </c>
      <c r="C103" s="30" t="s">
        <v>85</v>
      </c>
      <c r="D103" s="31">
        <v>205.08</v>
      </c>
      <c r="E103" s="9">
        <v>4.3999999999999997E-2</v>
      </c>
      <c r="F103" s="14">
        <f t="shared" si="18"/>
        <v>214.10352000000003</v>
      </c>
      <c r="G103" s="221">
        <v>0.2</v>
      </c>
      <c r="H103" s="221"/>
      <c r="I103" s="27">
        <f t="shared" si="23"/>
        <v>256.92422400000004</v>
      </c>
      <c r="J103" s="28">
        <f t="shared" si="24"/>
        <v>42.820704000000006</v>
      </c>
      <c r="K103" s="34">
        <v>0.104</v>
      </c>
      <c r="L103" s="61">
        <f t="shared" si="16"/>
        <v>283.64434329600005</v>
      </c>
      <c r="M103" s="95">
        <f t="shared" si="17"/>
        <v>306.50607736565763</v>
      </c>
      <c r="N103" s="276">
        <v>337</v>
      </c>
    </row>
    <row r="104" spans="1:14">
      <c r="A104" s="29"/>
      <c r="B104" s="29" t="s">
        <v>92</v>
      </c>
      <c r="C104" s="30" t="s">
        <v>85</v>
      </c>
      <c r="D104" s="31">
        <v>32.200000000000003</v>
      </c>
      <c r="E104" s="9">
        <v>4.3999999999999997E-2</v>
      </c>
      <c r="F104" s="14">
        <f t="shared" si="18"/>
        <v>33.616800000000005</v>
      </c>
      <c r="G104" s="221">
        <v>0.2</v>
      </c>
      <c r="H104" s="221"/>
      <c r="I104" s="27">
        <f t="shared" si="23"/>
        <v>40.340160000000004</v>
      </c>
      <c r="J104" s="28">
        <f t="shared" si="24"/>
        <v>6.7233599999999996</v>
      </c>
      <c r="K104" s="34">
        <v>0.104</v>
      </c>
      <c r="L104" s="61">
        <f t="shared" si="16"/>
        <v>44.535536640000011</v>
      </c>
      <c r="M104" s="95">
        <f t="shared" si="17"/>
        <v>48.125100893184019</v>
      </c>
      <c r="N104" s="276">
        <v>53</v>
      </c>
    </row>
    <row r="105" spans="1:14">
      <c r="A105" s="29"/>
      <c r="B105" s="29" t="s">
        <v>93</v>
      </c>
      <c r="C105" s="30" t="s">
        <v>85</v>
      </c>
      <c r="D105" s="31">
        <v>143.22</v>
      </c>
      <c r="E105" s="9">
        <v>4.3999999999999997E-2</v>
      </c>
      <c r="F105" s="14">
        <f t="shared" si="18"/>
        <v>149.52168</v>
      </c>
      <c r="G105" s="221">
        <v>0.2</v>
      </c>
      <c r="H105" s="221"/>
      <c r="I105" s="27">
        <f t="shared" si="23"/>
        <v>179.426016</v>
      </c>
      <c r="J105" s="28">
        <f t="shared" si="24"/>
        <v>29.904336000000001</v>
      </c>
      <c r="K105" s="34">
        <v>0.104</v>
      </c>
      <c r="L105" s="61">
        <f t="shared" si="16"/>
        <v>198.08632166400002</v>
      </c>
      <c r="M105" s="95">
        <f t="shared" si="17"/>
        <v>214.05207919011843</v>
      </c>
      <c r="N105" s="276">
        <v>235</v>
      </c>
    </row>
    <row r="106" spans="1:14">
      <c r="A106" s="29"/>
      <c r="B106" s="29" t="s">
        <v>94</v>
      </c>
      <c r="C106" s="30" t="s">
        <v>85</v>
      </c>
      <c r="D106" s="31">
        <v>191.53</v>
      </c>
      <c r="E106" s="9">
        <v>4.3999999999999997E-2</v>
      </c>
      <c r="F106" s="14">
        <f t="shared" si="18"/>
        <v>199.95732000000001</v>
      </c>
      <c r="G106" s="221">
        <v>0.2</v>
      </c>
      <c r="H106" s="221"/>
      <c r="I106" s="27">
        <f>F106*(1+G106)</f>
        <v>239.94878399999999</v>
      </c>
      <c r="J106" s="28">
        <f>I106-F106</f>
        <v>39.991463999999979</v>
      </c>
      <c r="K106" s="34">
        <v>0.104</v>
      </c>
      <c r="L106" s="61">
        <f t="shared" si="16"/>
        <v>264.90345753600002</v>
      </c>
      <c r="M106" s="95">
        <f t="shared" si="17"/>
        <v>286.25467621340164</v>
      </c>
      <c r="N106" s="276">
        <v>314</v>
      </c>
    </row>
    <row r="107" spans="1:14" ht="16.5" customHeight="1">
      <c r="A107" s="32" t="s">
        <v>368</v>
      </c>
      <c r="B107" s="206" t="s">
        <v>95</v>
      </c>
      <c r="C107" s="207"/>
      <c r="D107" s="207"/>
      <c r="E107" s="207"/>
      <c r="F107" s="207"/>
      <c r="G107" s="207"/>
      <c r="H107" s="207"/>
      <c r="I107" s="207"/>
      <c r="J107" s="207"/>
      <c r="K107" s="207"/>
      <c r="L107" s="207"/>
      <c r="M107" s="207"/>
      <c r="N107" s="208"/>
    </row>
    <row r="108" spans="1:14">
      <c r="A108" s="29"/>
      <c r="B108" s="29" t="s">
        <v>96</v>
      </c>
      <c r="C108" s="30" t="s">
        <v>85</v>
      </c>
      <c r="D108" s="31">
        <v>153.38999999999999</v>
      </c>
      <c r="E108" s="9">
        <v>4.3999999999999997E-2</v>
      </c>
      <c r="F108" s="14">
        <f t="shared" si="18"/>
        <v>160.13916</v>
      </c>
      <c r="G108" s="221">
        <v>0.2</v>
      </c>
      <c r="H108" s="221"/>
      <c r="I108" s="27">
        <f>F108*(1+G108)</f>
        <v>192.16699199999999</v>
      </c>
      <c r="J108" s="28">
        <f>I108-F108:F109</f>
        <v>32.027831999999989</v>
      </c>
      <c r="K108" s="34">
        <v>0.104</v>
      </c>
      <c r="L108" s="61">
        <f t="shared" si="16"/>
        <v>212.152359168</v>
      </c>
      <c r="M108" s="95">
        <f t="shared" si="17"/>
        <v>229.25183931694082</v>
      </c>
      <c r="N108" s="276">
        <v>252</v>
      </c>
    </row>
    <row r="109" spans="1:14">
      <c r="A109" s="29"/>
      <c r="B109" s="29" t="s">
        <v>97</v>
      </c>
      <c r="C109" s="30" t="s">
        <v>85</v>
      </c>
      <c r="D109" s="31">
        <v>511.02</v>
      </c>
      <c r="E109" s="9">
        <v>4.3999999999999997E-2</v>
      </c>
      <c r="F109" s="14">
        <f t="shared" si="18"/>
        <v>533.50487999999996</v>
      </c>
      <c r="G109" s="221">
        <v>0.2</v>
      </c>
      <c r="H109" s="221"/>
      <c r="I109" s="27">
        <f t="shared" ref="I109:I134" si="25">F109*(1+G109)</f>
        <v>640.20585599999993</v>
      </c>
      <c r="J109" s="28">
        <f>I109-F109:F110</f>
        <v>106.70097599999997</v>
      </c>
      <c r="K109" s="34">
        <v>0.104</v>
      </c>
      <c r="L109" s="61">
        <f t="shared" si="16"/>
        <v>706.78726502400002</v>
      </c>
      <c r="M109" s="95">
        <f t="shared" si="17"/>
        <v>763.75431858493437</v>
      </c>
      <c r="N109" s="276">
        <v>840</v>
      </c>
    </row>
    <row r="110" spans="1:14">
      <c r="A110" s="29"/>
      <c r="B110" s="29" t="s">
        <v>98</v>
      </c>
      <c r="C110" s="30" t="s">
        <v>85</v>
      </c>
      <c r="D110" s="31">
        <v>575.41999999999996</v>
      </c>
      <c r="E110" s="9">
        <v>4.3999999999999997E-2</v>
      </c>
      <c r="F110" s="14">
        <f t="shared" si="18"/>
        <v>600.73847999999998</v>
      </c>
      <c r="G110" s="221">
        <v>0.2</v>
      </c>
      <c r="H110" s="221"/>
      <c r="I110" s="27">
        <f t="shared" si="25"/>
        <v>720.88617599999998</v>
      </c>
      <c r="J110" s="28">
        <f t="shared" ref="J110:J134" si="26">I110-F110:F111</f>
        <v>120.147696</v>
      </c>
      <c r="K110" s="34">
        <v>0.104</v>
      </c>
      <c r="L110" s="61">
        <f t="shared" si="16"/>
        <v>795.85833830400009</v>
      </c>
      <c r="M110" s="95">
        <f t="shared" si="17"/>
        <v>860.00452037130253</v>
      </c>
      <c r="N110" s="276">
        <v>945</v>
      </c>
    </row>
    <row r="111" spans="1:14">
      <c r="A111" s="29"/>
      <c r="B111" s="29" t="s">
        <v>99</v>
      </c>
      <c r="C111" s="30" t="s">
        <v>85</v>
      </c>
      <c r="D111" s="31">
        <v>447.46</v>
      </c>
      <c r="E111" s="9">
        <v>4.3999999999999997E-2</v>
      </c>
      <c r="F111" s="14">
        <f t="shared" si="18"/>
        <v>467.14823999999999</v>
      </c>
      <c r="G111" s="221">
        <v>0.2</v>
      </c>
      <c r="H111" s="221"/>
      <c r="I111" s="27">
        <f t="shared" si="25"/>
        <v>560.57788799999992</v>
      </c>
      <c r="J111" s="28">
        <f t="shared" si="26"/>
        <v>93.429647999999929</v>
      </c>
      <c r="K111" s="34">
        <v>0.104</v>
      </c>
      <c r="L111" s="61">
        <f t="shared" si="16"/>
        <v>618.87798835199999</v>
      </c>
      <c r="M111" s="95">
        <f t="shared" si="17"/>
        <v>668.75955421317121</v>
      </c>
      <c r="N111" s="276">
        <v>735</v>
      </c>
    </row>
    <row r="112" spans="1:14">
      <c r="A112" s="29"/>
      <c r="B112" s="29" t="s">
        <v>100</v>
      </c>
      <c r="C112" s="30" t="s">
        <v>85</v>
      </c>
      <c r="D112" s="31">
        <v>575.41999999999996</v>
      </c>
      <c r="E112" s="9">
        <v>4.3999999999999997E-2</v>
      </c>
      <c r="F112" s="14">
        <f t="shared" si="18"/>
        <v>600.73847999999998</v>
      </c>
      <c r="G112" s="221">
        <v>0.2</v>
      </c>
      <c r="H112" s="221"/>
      <c r="I112" s="27">
        <f t="shared" si="25"/>
        <v>720.88617599999998</v>
      </c>
      <c r="J112" s="28">
        <f t="shared" si="26"/>
        <v>120.147696</v>
      </c>
      <c r="K112" s="34">
        <v>0.104</v>
      </c>
      <c r="L112" s="61">
        <f t="shared" si="16"/>
        <v>795.85833830400009</v>
      </c>
      <c r="M112" s="95">
        <f t="shared" si="17"/>
        <v>860.00452037130253</v>
      </c>
      <c r="N112" s="276">
        <v>945</v>
      </c>
    </row>
    <row r="113" spans="1:14">
      <c r="A113" s="29"/>
      <c r="B113" s="29" t="s">
        <v>101</v>
      </c>
      <c r="C113" s="30" t="s">
        <v>85</v>
      </c>
      <c r="D113" s="31">
        <v>319.49</v>
      </c>
      <c r="E113" s="9">
        <v>4.3999999999999997E-2</v>
      </c>
      <c r="F113" s="14">
        <f t="shared" si="18"/>
        <v>333.54756000000003</v>
      </c>
      <c r="G113" s="221">
        <v>0.2</v>
      </c>
      <c r="H113" s="221"/>
      <c r="I113" s="27">
        <f t="shared" si="25"/>
        <v>400.25707200000005</v>
      </c>
      <c r="J113" s="28">
        <f t="shared" si="26"/>
        <v>66.709512000000018</v>
      </c>
      <c r="K113" s="34">
        <v>0.104</v>
      </c>
      <c r="L113" s="61">
        <f t="shared" si="16"/>
        <v>441.88380748800012</v>
      </c>
      <c r="M113" s="95">
        <f t="shared" si="17"/>
        <v>477.4996423715329</v>
      </c>
      <c r="N113" s="276">
        <v>524</v>
      </c>
    </row>
    <row r="114" spans="1:14">
      <c r="A114" s="29"/>
      <c r="B114" s="29" t="s">
        <v>102</v>
      </c>
      <c r="C114" s="30" t="s">
        <v>85</v>
      </c>
      <c r="D114" s="31">
        <v>319.49</v>
      </c>
      <c r="E114" s="9">
        <v>4.3999999999999997E-2</v>
      </c>
      <c r="F114" s="14">
        <f t="shared" si="18"/>
        <v>333.54756000000003</v>
      </c>
      <c r="G114" s="221">
        <v>0.2</v>
      </c>
      <c r="H114" s="221"/>
      <c r="I114" s="27">
        <f t="shared" si="25"/>
        <v>400.25707200000005</v>
      </c>
      <c r="J114" s="28">
        <f t="shared" si="26"/>
        <v>66.709512000000018</v>
      </c>
      <c r="K114" s="34">
        <v>0.104</v>
      </c>
      <c r="L114" s="61">
        <f t="shared" si="16"/>
        <v>441.88380748800012</v>
      </c>
      <c r="M114" s="95">
        <f t="shared" si="17"/>
        <v>477.4996423715329</v>
      </c>
      <c r="N114" s="276">
        <v>524</v>
      </c>
    </row>
    <row r="115" spans="1:14">
      <c r="A115" s="29"/>
      <c r="B115" s="29" t="s">
        <v>103</v>
      </c>
      <c r="C115" s="30" t="s">
        <v>85</v>
      </c>
      <c r="D115" s="31">
        <v>107.63</v>
      </c>
      <c r="E115" s="9">
        <v>4.3999999999999997E-2</v>
      </c>
      <c r="F115" s="14">
        <f t="shared" si="18"/>
        <v>112.36572</v>
      </c>
      <c r="G115" s="221">
        <v>0.2</v>
      </c>
      <c r="H115" s="221"/>
      <c r="I115" s="27">
        <f t="shared" si="25"/>
        <v>134.838864</v>
      </c>
      <c r="J115" s="28">
        <f t="shared" si="26"/>
        <v>22.473144000000005</v>
      </c>
      <c r="K115" s="34">
        <v>0.104</v>
      </c>
      <c r="L115" s="61">
        <f t="shared" si="16"/>
        <v>148.862105856</v>
      </c>
      <c r="M115" s="95">
        <f t="shared" si="17"/>
        <v>160.8603915879936</v>
      </c>
      <c r="N115" s="276">
        <v>177</v>
      </c>
    </row>
    <row r="116" spans="1:14">
      <c r="A116" s="29"/>
      <c r="B116" s="29" t="s">
        <v>104</v>
      </c>
      <c r="C116" s="30" t="s">
        <v>85</v>
      </c>
      <c r="D116" s="11">
        <v>1022.88</v>
      </c>
      <c r="E116" s="9">
        <v>4.3999999999999997E-2</v>
      </c>
      <c r="F116" s="14">
        <f t="shared" si="18"/>
        <v>1067.88672</v>
      </c>
      <c r="G116" s="221">
        <v>0.2</v>
      </c>
      <c r="H116" s="221"/>
      <c r="I116" s="27">
        <f>F116*(1+G116)</f>
        <v>1281.464064</v>
      </c>
      <c r="J116" s="28">
        <f t="shared" si="26"/>
        <v>213.57734400000004</v>
      </c>
      <c r="K116" s="34">
        <v>0.104</v>
      </c>
      <c r="L116" s="61">
        <f t="shared" si="16"/>
        <v>1414.7363266560001</v>
      </c>
      <c r="M116" s="95">
        <f t="shared" si="17"/>
        <v>1528.7640745844737</v>
      </c>
      <c r="N116" s="276">
        <v>1680</v>
      </c>
    </row>
    <row r="117" spans="1:14">
      <c r="A117" s="29"/>
      <c r="B117" s="29" t="s">
        <v>105</v>
      </c>
      <c r="C117" s="30" t="s">
        <v>85</v>
      </c>
      <c r="D117" s="11">
        <v>1022.88</v>
      </c>
      <c r="E117" s="9">
        <v>4.3999999999999997E-2</v>
      </c>
      <c r="F117" s="14">
        <f t="shared" si="18"/>
        <v>1067.88672</v>
      </c>
      <c r="G117" s="221">
        <v>0.2</v>
      </c>
      <c r="H117" s="221"/>
      <c r="I117" s="27">
        <f t="shared" si="25"/>
        <v>1281.464064</v>
      </c>
      <c r="J117" s="28">
        <f t="shared" si="26"/>
        <v>213.57734400000004</v>
      </c>
      <c r="K117" s="34">
        <v>0.104</v>
      </c>
      <c r="L117" s="61">
        <f t="shared" si="16"/>
        <v>1414.7363266560001</v>
      </c>
      <c r="M117" s="95">
        <f t="shared" si="17"/>
        <v>1528.7640745844737</v>
      </c>
      <c r="N117" s="276">
        <v>1680</v>
      </c>
    </row>
    <row r="118" spans="1:14">
      <c r="A118" s="29"/>
      <c r="B118" s="29" t="s">
        <v>106</v>
      </c>
      <c r="C118" s="30" t="s">
        <v>85</v>
      </c>
      <c r="D118" s="31">
        <v>107.63</v>
      </c>
      <c r="E118" s="9">
        <v>4.3999999999999997E-2</v>
      </c>
      <c r="F118" s="14">
        <f t="shared" si="18"/>
        <v>112.36572</v>
      </c>
      <c r="G118" s="221">
        <v>0.2</v>
      </c>
      <c r="H118" s="221"/>
      <c r="I118" s="27">
        <f t="shared" si="25"/>
        <v>134.838864</v>
      </c>
      <c r="J118" s="28">
        <f t="shared" si="26"/>
        <v>22.473144000000005</v>
      </c>
      <c r="K118" s="34">
        <v>0.104</v>
      </c>
      <c r="L118" s="61">
        <f t="shared" si="16"/>
        <v>148.862105856</v>
      </c>
      <c r="M118" s="95">
        <f t="shared" si="17"/>
        <v>160.8603915879936</v>
      </c>
      <c r="N118" s="276">
        <v>177</v>
      </c>
    </row>
    <row r="119" spans="1:14">
      <c r="A119" s="29"/>
      <c r="B119" s="29" t="s">
        <v>107</v>
      </c>
      <c r="C119" s="30" t="s">
        <v>85</v>
      </c>
      <c r="D119" s="31">
        <v>229.66</v>
      </c>
      <c r="E119" s="9">
        <v>4.3999999999999997E-2</v>
      </c>
      <c r="F119" s="14">
        <f t="shared" si="18"/>
        <v>239.76504</v>
      </c>
      <c r="G119" s="221">
        <v>0.2</v>
      </c>
      <c r="H119" s="221"/>
      <c r="I119" s="27">
        <f>F119*(1+G119)</f>
        <v>287.71804800000001</v>
      </c>
      <c r="J119" s="28">
        <f t="shared" si="26"/>
        <v>47.953008000000011</v>
      </c>
      <c r="K119" s="34">
        <v>0.104</v>
      </c>
      <c r="L119" s="61">
        <f t="shared" si="16"/>
        <v>317.64072499200006</v>
      </c>
      <c r="M119" s="95">
        <f t="shared" si="17"/>
        <v>343.24256742635521</v>
      </c>
      <c r="N119" s="276">
        <v>377</v>
      </c>
    </row>
    <row r="120" spans="1:14">
      <c r="A120" s="29"/>
      <c r="B120" s="29" t="s">
        <v>108</v>
      </c>
      <c r="C120" s="30" t="s">
        <v>85</v>
      </c>
      <c r="D120" s="31">
        <v>319.49</v>
      </c>
      <c r="E120" s="9">
        <v>4.3999999999999997E-2</v>
      </c>
      <c r="F120" s="14">
        <f t="shared" si="18"/>
        <v>333.54756000000003</v>
      </c>
      <c r="G120" s="221">
        <v>0.2</v>
      </c>
      <c r="H120" s="221"/>
      <c r="I120" s="27">
        <f t="shared" si="25"/>
        <v>400.25707200000005</v>
      </c>
      <c r="J120" s="28">
        <f t="shared" si="26"/>
        <v>66.709512000000018</v>
      </c>
      <c r="K120" s="34">
        <v>0.104</v>
      </c>
      <c r="L120" s="61">
        <f t="shared" si="16"/>
        <v>441.88380748800012</v>
      </c>
      <c r="M120" s="95">
        <f t="shared" si="17"/>
        <v>477.4996423715329</v>
      </c>
      <c r="N120" s="276">
        <v>524</v>
      </c>
    </row>
    <row r="121" spans="1:14" ht="15" customHeight="1">
      <c r="A121" s="224"/>
      <c r="B121" s="142" t="s">
        <v>109</v>
      </c>
      <c r="C121" s="231" t="s">
        <v>85</v>
      </c>
      <c r="D121" s="226">
        <v>447.46</v>
      </c>
      <c r="E121" s="222">
        <v>4.3999999999999997E-2</v>
      </c>
      <c r="F121" s="223">
        <f t="shared" si="18"/>
        <v>467.14823999999999</v>
      </c>
      <c r="G121" s="221">
        <v>0.2</v>
      </c>
      <c r="H121" s="221"/>
      <c r="I121" s="239">
        <f t="shared" si="25"/>
        <v>560.57788799999992</v>
      </c>
      <c r="J121" s="238">
        <f t="shared" si="26"/>
        <v>93.429647999999929</v>
      </c>
      <c r="K121" s="34">
        <v>0.104</v>
      </c>
      <c r="L121" s="236">
        <f t="shared" si="16"/>
        <v>618.87798835199999</v>
      </c>
      <c r="M121" s="227">
        <f t="shared" si="17"/>
        <v>668.75955421317121</v>
      </c>
      <c r="N121" s="308">
        <v>735</v>
      </c>
    </row>
    <row r="122" spans="1:14">
      <c r="A122" s="224"/>
      <c r="B122" s="142" t="s">
        <v>110</v>
      </c>
      <c r="C122" s="232"/>
      <c r="D122" s="226"/>
      <c r="E122" s="222"/>
      <c r="F122" s="223"/>
      <c r="G122" s="221"/>
      <c r="H122" s="221"/>
      <c r="I122" s="239"/>
      <c r="J122" s="238"/>
      <c r="K122" s="34">
        <v>0.104</v>
      </c>
      <c r="L122" s="237"/>
      <c r="M122" s="227"/>
      <c r="N122" s="309"/>
    </row>
    <row r="123" spans="1:14">
      <c r="A123" s="29"/>
      <c r="B123" s="29" t="s">
        <v>111</v>
      </c>
      <c r="C123" s="30" t="s">
        <v>85</v>
      </c>
      <c r="D123" s="31">
        <v>191.53</v>
      </c>
      <c r="E123" s="9">
        <v>4.3999999999999997E-2</v>
      </c>
      <c r="F123" s="14">
        <f t="shared" si="18"/>
        <v>199.95732000000001</v>
      </c>
      <c r="G123" s="221">
        <v>0.2</v>
      </c>
      <c r="H123" s="221"/>
      <c r="I123" s="27">
        <f t="shared" si="25"/>
        <v>239.94878399999999</v>
      </c>
      <c r="J123" s="28">
        <f t="shared" si="26"/>
        <v>39.991463999999979</v>
      </c>
      <c r="K123" s="34">
        <v>0.104</v>
      </c>
      <c r="L123" s="61">
        <f t="shared" si="16"/>
        <v>264.90345753600002</v>
      </c>
      <c r="M123" s="95">
        <f t="shared" si="17"/>
        <v>286.25467621340164</v>
      </c>
      <c r="N123" s="276">
        <v>314</v>
      </c>
    </row>
    <row r="124" spans="1:14">
      <c r="A124" s="29"/>
      <c r="B124" s="29" t="s">
        <v>112</v>
      </c>
      <c r="C124" s="30" t="s">
        <v>85</v>
      </c>
      <c r="D124" s="31">
        <v>255.93</v>
      </c>
      <c r="E124" s="9">
        <v>4.3999999999999997E-2</v>
      </c>
      <c r="F124" s="14">
        <f t="shared" si="18"/>
        <v>267.19092000000001</v>
      </c>
      <c r="G124" s="221">
        <v>0.2</v>
      </c>
      <c r="H124" s="221"/>
      <c r="I124" s="27">
        <f t="shared" si="25"/>
        <v>320.62910399999998</v>
      </c>
      <c r="J124" s="28">
        <f t="shared" si="26"/>
        <v>53.438183999999978</v>
      </c>
      <c r="K124" s="34">
        <v>0.104</v>
      </c>
      <c r="L124" s="61">
        <f t="shared" si="16"/>
        <v>353.97453081600003</v>
      </c>
      <c r="M124" s="95">
        <f t="shared" si="17"/>
        <v>382.50487799976969</v>
      </c>
      <c r="N124" s="276">
        <v>421</v>
      </c>
    </row>
    <row r="125" spans="1:14">
      <c r="A125" s="29"/>
      <c r="B125" s="29" t="s">
        <v>113</v>
      </c>
      <c r="C125" s="30" t="s">
        <v>85</v>
      </c>
      <c r="D125" s="31">
        <v>50.85</v>
      </c>
      <c r="E125" s="9">
        <v>4.3999999999999997E-2</v>
      </c>
      <c r="F125" s="14">
        <f t="shared" si="18"/>
        <v>53.087400000000002</v>
      </c>
      <c r="G125" s="221">
        <v>0.2</v>
      </c>
      <c r="H125" s="221"/>
      <c r="I125" s="27">
        <f t="shared" si="25"/>
        <v>63.704880000000003</v>
      </c>
      <c r="J125" s="28">
        <f t="shared" si="26"/>
        <v>10.61748</v>
      </c>
      <c r="K125" s="34">
        <v>0.104</v>
      </c>
      <c r="L125" s="61">
        <f t="shared" si="16"/>
        <v>70.33018752000001</v>
      </c>
      <c r="M125" s="95">
        <f t="shared" si="17"/>
        <v>75.998800634112015</v>
      </c>
      <c r="N125" s="276">
        <v>84</v>
      </c>
    </row>
    <row r="126" spans="1:14">
      <c r="A126" s="29"/>
      <c r="B126" s="29" t="s">
        <v>114</v>
      </c>
      <c r="C126" s="30" t="s">
        <v>85</v>
      </c>
      <c r="D126" s="31">
        <v>63.56</v>
      </c>
      <c r="E126" s="9">
        <v>4.3999999999999997E-2</v>
      </c>
      <c r="F126" s="14">
        <f t="shared" si="18"/>
        <v>66.356639999999999</v>
      </c>
      <c r="G126" s="221">
        <v>0.2</v>
      </c>
      <c r="H126" s="221"/>
      <c r="I126" s="27">
        <f t="shared" si="25"/>
        <v>79.627967999999996</v>
      </c>
      <c r="J126" s="28">
        <f t="shared" si="26"/>
        <v>13.271327999999997</v>
      </c>
      <c r="K126" s="34">
        <v>0.104</v>
      </c>
      <c r="L126" s="61">
        <f t="shared" si="16"/>
        <v>87.909276672000004</v>
      </c>
      <c r="M126" s="95">
        <f t="shared" si="17"/>
        <v>94.99476437176321</v>
      </c>
      <c r="N126" s="276">
        <v>104</v>
      </c>
    </row>
    <row r="127" spans="1:14">
      <c r="A127" s="29"/>
      <c r="B127" s="29" t="s">
        <v>115</v>
      </c>
      <c r="C127" s="30" t="s">
        <v>85</v>
      </c>
      <c r="D127" s="31">
        <v>50.85</v>
      </c>
      <c r="E127" s="9">
        <v>4.3999999999999997E-2</v>
      </c>
      <c r="F127" s="14">
        <f t="shared" si="18"/>
        <v>53.087400000000002</v>
      </c>
      <c r="G127" s="221">
        <v>0.2</v>
      </c>
      <c r="H127" s="221"/>
      <c r="I127" s="27">
        <f t="shared" si="25"/>
        <v>63.704880000000003</v>
      </c>
      <c r="J127" s="28">
        <f t="shared" si="26"/>
        <v>10.61748</v>
      </c>
      <c r="K127" s="34">
        <v>0.104</v>
      </c>
      <c r="L127" s="61">
        <f t="shared" si="16"/>
        <v>70.33018752000001</v>
      </c>
      <c r="M127" s="95">
        <f t="shared" si="17"/>
        <v>75.998800634112015</v>
      </c>
      <c r="N127" s="276">
        <v>84</v>
      </c>
    </row>
    <row r="128" spans="1:14">
      <c r="A128" s="29"/>
      <c r="B128" s="29" t="s">
        <v>116</v>
      </c>
      <c r="C128" s="30" t="s">
        <v>85</v>
      </c>
      <c r="D128" s="31">
        <v>63.56</v>
      </c>
      <c r="E128" s="9">
        <v>4.3999999999999997E-2</v>
      </c>
      <c r="F128" s="14">
        <f t="shared" si="18"/>
        <v>66.356639999999999</v>
      </c>
      <c r="G128" s="221">
        <v>0.2</v>
      </c>
      <c r="H128" s="221"/>
      <c r="I128" s="27">
        <f t="shared" si="25"/>
        <v>79.627967999999996</v>
      </c>
      <c r="J128" s="28">
        <f t="shared" si="26"/>
        <v>13.271327999999997</v>
      </c>
      <c r="K128" s="34">
        <v>0.104</v>
      </c>
      <c r="L128" s="61">
        <f t="shared" si="16"/>
        <v>87.909276672000004</v>
      </c>
      <c r="M128" s="95">
        <f t="shared" si="17"/>
        <v>94.99476437176321</v>
      </c>
      <c r="N128" s="276">
        <v>104</v>
      </c>
    </row>
    <row r="129" spans="1:14">
      <c r="A129" s="29"/>
      <c r="B129" s="29" t="s">
        <v>117</v>
      </c>
      <c r="C129" s="30" t="s">
        <v>85</v>
      </c>
      <c r="D129" s="31">
        <v>153.38999999999999</v>
      </c>
      <c r="E129" s="9">
        <v>4.3999999999999997E-2</v>
      </c>
      <c r="F129" s="14">
        <f t="shared" si="18"/>
        <v>160.13916</v>
      </c>
      <c r="G129" s="221">
        <v>0.2</v>
      </c>
      <c r="H129" s="221"/>
      <c r="I129" s="27">
        <f t="shared" si="25"/>
        <v>192.16699199999999</v>
      </c>
      <c r="J129" s="28">
        <f t="shared" si="26"/>
        <v>32.027831999999989</v>
      </c>
      <c r="K129" s="34">
        <v>0.104</v>
      </c>
      <c r="L129" s="61">
        <f t="shared" si="16"/>
        <v>212.152359168</v>
      </c>
      <c r="M129" s="95">
        <f t="shared" si="17"/>
        <v>229.25183931694082</v>
      </c>
      <c r="N129" s="276">
        <v>252</v>
      </c>
    </row>
    <row r="130" spans="1:14">
      <c r="A130" s="29"/>
      <c r="B130" s="29" t="s">
        <v>118</v>
      </c>
      <c r="C130" s="30" t="s">
        <v>85</v>
      </c>
      <c r="D130" s="31">
        <v>26.27</v>
      </c>
      <c r="E130" s="9">
        <v>4.3999999999999997E-2</v>
      </c>
      <c r="F130" s="14">
        <f t="shared" si="18"/>
        <v>27.425879999999999</v>
      </c>
      <c r="G130" s="221">
        <v>0.2</v>
      </c>
      <c r="H130" s="221"/>
      <c r="I130" s="27">
        <f t="shared" si="25"/>
        <v>32.911055999999995</v>
      </c>
      <c r="J130" s="28">
        <f t="shared" si="26"/>
        <v>5.4851759999999956</v>
      </c>
      <c r="K130" s="34">
        <v>0.104</v>
      </c>
      <c r="L130" s="61">
        <f t="shared" si="16"/>
        <v>36.333805823999995</v>
      </c>
      <c r="M130" s="95">
        <f t="shared" ref="M130:M193" si="27">L130*108.06/100</f>
        <v>39.262310573414396</v>
      </c>
      <c r="N130" s="276">
        <v>50</v>
      </c>
    </row>
    <row r="131" spans="1:14">
      <c r="A131" s="29"/>
      <c r="B131" s="29" t="s">
        <v>119</v>
      </c>
      <c r="C131" s="30" t="s">
        <v>85</v>
      </c>
      <c r="D131" s="31">
        <v>32.200000000000003</v>
      </c>
      <c r="E131" s="9">
        <v>4.3999999999999997E-2</v>
      </c>
      <c r="F131" s="14">
        <f t="shared" si="18"/>
        <v>33.616800000000005</v>
      </c>
      <c r="G131" s="221">
        <v>0.2</v>
      </c>
      <c r="H131" s="221"/>
      <c r="I131" s="27">
        <f t="shared" si="25"/>
        <v>40.340160000000004</v>
      </c>
      <c r="J131" s="28">
        <f t="shared" si="26"/>
        <v>6.7233599999999996</v>
      </c>
      <c r="K131" s="34">
        <v>0.104</v>
      </c>
      <c r="L131" s="61">
        <f t="shared" si="16"/>
        <v>44.535536640000011</v>
      </c>
      <c r="M131" s="95">
        <f t="shared" si="27"/>
        <v>48.125100893184019</v>
      </c>
      <c r="N131" s="276">
        <v>53</v>
      </c>
    </row>
    <row r="132" spans="1:14">
      <c r="A132" s="29"/>
      <c r="B132" s="29" t="s">
        <v>120</v>
      </c>
      <c r="C132" s="30" t="s">
        <v>85</v>
      </c>
      <c r="D132" s="31">
        <v>26.27</v>
      </c>
      <c r="E132" s="9">
        <v>4.3999999999999997E-2</v>
      </c>
      <c r="F132" s="14">
        <f t="shared" si="18"/>
        <v>27.425879999999999</v>
      </c>
      <c r="G132" s="221">
        <v>0.2</v>
      </c>
      <c r="H132" s="221"/>
      <c r="I132" s="27">
        <f t="shared" si="25"/>
        <v>32.911055999999995</v>
      </c>
      <c r="J132" s="28">
        <f t="shared" si="26"/>
        <v>5.4851759999999956</v>
      </c>
      <c r="K132" s="34">
        <v>0.104</v>
      </c>
      <c r="L132" s="61">
        <f t="shared" si="16"/>
        <v>36.333805823999995</v>
      </c>
      <c r="M132" s="95">
        <f t="shared" si="27"/>
        <v>39.262310573414396</v>
      </c>
      <c r="N132" s="276">
        <v>43</v>
      </c>
    </row>
    <row r="133" spans="1:14">
      <c r="A133" s="29"/>
      <c r="B133" s="29" t="s">
        <v>121</v>
      </c>
      <c r="C133" s="30" t="s">
        <v>85</v>
      </c>
      <c r="D133" s="31">
        <v>191.53</v>
      </c>
      <c r="E133" s="9">
        <v>4.3999999999999997E-2</v>
      </c>
      <c r="F133" s="14">
        <f t="shared" si="18"/>
        <v>199.95732000000001</v>
      </c>
      <c r="G133" s="221">
        <v>0.2</v>
      </c>
      <c r="H133" s="221"/>
      <c r="I133" s="27">
        <f t="shared" si="25"/>
        <v>239.94878399999999</v>
      </c>
      <c r="J133" s="28">
        <f t="shared" si="26"/>
        <v>39.991463999999979</v>
      </c>
      <c r="K133" s="34">
        <v>0.104</v>
      </c>
      <c r="L133" s="61">
        <f t="shared" si="16"/>
        <v>264.90345753600002</v>
      </c>
      <c r="M133" s="95">
        <f t="shared" si="27"/>
        <v>286.25467621340164</v>
      </c>
      <c r="N133" s="276">
        <v>314</v>
      </c>
    </row>
    <row r="134" spans="1:14">
      <c r="A134" s="29"/>
      <c r="B134" s="29" t="s">
        <v>122</v>
      </c>
      <c r="C134" s="30" t="s">
        <v>85</v>
      </c>
      <c r="D134" s="31">
        <v>154.24</v>
      </c>
      <c r="E134" s="9">
        <v>4.3999999999999997E-2</v>
      </c>
      <c r="F134" s="14">
        <f t="shared" si="18"/>
        <v>161.02656000000002</v>
      </c>
      <c r="G134" s="221">
        <v>0.2</v>
      </c>
      <c r="H134" s="221"/>
      <c r="I134" s="27">
        <f t="shared" si="25"/>
        <v>193.23187200000001</v>
      </c>
      <c r="J134" s="28">
        <f t="shared" si="26"/>
        <v>32.205311999999992</v>
      </c>
      <c r="K134" s="34">
        <v>0.104</v>
      </c>
      <c r="L134" s="61">
        <f t="shared" si="16"/>
        <v>213.32798668800004</v>
      </c>
      <c r="M134" s="95">
        <f t="shared" si="27"/>
        <v>230.52222241505285</v>
      </c>
      <c r="N134" s="276">
        <v>254</v>
      </c>
    </row>
    <row r="135" spans="1:14" ht="15.75" customHeight="1">
      <c r="A135" s="33" t="s">
        <v>370</v>
      </c>
      <c r="B135" s="218" t="s">
        <v>369</v>
      </c>
      <c r="C135" s="219"/>
      <c r="D135" s="219"/>
      <c r="E135" s="219"/>
      <c r="F135" s="219"/>
      <c r="G135" s="219"/>
      <c r="H135" s="219"/>
      <c r="I135" s="219"/>
      <c r="J135" s="219"/>
      <c r="K135" s="219"/>
      <c r="L135" s="219"/>
      <c r="M135" s="219"/>
      <c r="N135" s="220"/>
    </row>
    <row r="136" spans="1:14">
      <c r="A136" s="29"/>
      <c r="B136" s="29" t="s">
        <v>123</v>
      </c>
      <c r="C136" s="30" t="s">
        <v>85</v>
      </c>
      <c r="D136" s="31">
        <v>63.56</v>
      </c>
      <c r="E136" s="9">
        <v>4.3999999999999997E-2</v>
      </c>
      <c r="F136" s="14">
        <f t="shared" si="18"/>
        <v>66.356639999999999</v>
      </c>
      <c r="G136" s="221">
        <v>0.2</v>
      </c>
      <c r="H136" s="221"/>
      <c r="I136" s="27">
        <f>F136*(1+G136)</f>
        <v>79.627967999999996</v>
      </c>
      <c r="J136" s="28">
        <f>I136-F136</f>
        <v>13.271327999999997</v>
      </c>
      <c r="K136" s="34">
        <v>0.104</v>
      </c>
      <c r="L136" s="61">
        <f t="shared" si="16"/>
        <v>87.909276672000004</v>
      </c>
      <c r="M136" s="95">
        <f t="shared" si="27"/>
        <v>94.99476437176321</v>
      </c>
      <c r="N136" s="276">
        <v>104</v>
      </c>
    </row>
    <row r="137" spans="1:14">
      <c r="A137" s="29"/>
      <c r="B137" s="29" t="s">
        <v>124</v>
      </c>
      <c r="C137" s="30" t="s">
        <v>85</v>
      </c>
      <c r="D137" s="31">
        <v>140.68</v>
      </c>
      <c r="E137" s="9">
        <v>4.3999999999999997E-2</v>
      </c>
      <c r="F137" s="14">
        <f t="shared" si="18"/>
        <v>146.86992000000001</v>
      </c>
      <c r="G137" s="221">
        <v>0.2</v>
      </c>
      <c r="H137" s="221"/>
      <c r="I137" s="27">
        <f t="shared" ref="I137:I142" si="28">F137*(1+G137)</f>
        <v>176.24390400000001</v>
      </c>
      <c r="J137" s="28">
        <f t="shared" ref="J137:J142" si="29">I137-F137</f>
        <v>29.373984000000007</v>
      </c>
      <c r="K137" s="34">
        <v>0.104</v>
      </c>
      <c r="L137" s="61">
        <f t="shared" si="16"/>
        <v>194.57327001600004</v>
      </c>
      <c r="M137" s="95">
        <f t="shared" si="27"/>
        <v>210.25587557928964</v>
      </c>
      <c r="N137" s="276">
        <v>231</v>
      </c>
    </row>
    <row r="138" spans="1:14" ht="24">
      <c r="A138" s="29"/>
      <c r="B138" s="29" t="s">
        <v>125</v>
      </c>
      <c r="C138" s="30" t="s">
        <v>85</v>
      </c>
      <c r="D138" s="31">
        <v>191.53</v>
      </c>
      <c r="E138" s="9">
        <v>4.3999999999999997E-2</v>
      </c>
      <c r="F138" s="14">
        <f t="shared" si="18"/>
        <v>199.95732000000001</v>
      </c>
      <c r="G138" s="221">
        <v>0.2</v>
      </c>
      <c r="H138" s="221"/>
      <c r="I138" s="27">
        <f t="shared" si="28"/>
        <v>239.94878399999999</v>
      </c>
      <c r="J138" s="28">
        <f t="shared" si="29"/>
        <v>39.991463999999979</v>
      </c>
      <c r="K138" s="34">
        <v>0.104</v>
      </c>
      <c r="L138" s="61">
        <f t="shared" ref="L138:L201" si="30">I138*(1+K138)</f>
        <v>264.90345753600002</v>
      </c>
      <c r="M138" s="95">
        <f t="shared" si="27"/>
        <v>286.25467621340164</v>
      </c>
      <c r="N138" s="276">
        <v>314</v>
      </c>
    </row>
    <row r="139" spans="1:14">
      <c r="A139" s="29"/>
      <c r="B139" s="29" t="s">
        <v>126</v>
      </c>
      <c r="C139" s="30" t="s">
        <v>85</v>
      </c>
      <c r="D139" s="31">
        <v>89.83</v>
      </c>
      <c r="E139" s="9">
        <v>4.3999999999999997E-2</v>
      </c>
      <c r="F139" s="14">
        <f t="shared" si="18"/>
        <v>93.782520000000005</v>
      </c>
      <c r="G139" s="221">
        <v>0.2</v>
      </c>
      <c r="H139" s="221"/>
      <c r="I139" s="27">
        <f t="shared" si="28"/>
        <v>112.539024</v>
      </c>
      <c r="J139" s="28">
        <f t="shared" si="29"/>
        <v>18.756503999999993</v>
      </c>
      <c r="K139" s="34">
        <v>0.104</v>
      </c>
      <c r="L139" s="61">
        <f t="shared" si="30"/>
        <v>124.24308249600001</v>
      </c>
      <c r="M139" s="95">
        <f t="shared" si="27"/>
        <v>134.25707494517761</v>
      </c>
      <c r="N139" s="276">
        <v>147</v>
      </c>
    </row>
    <row r="140" spans="1:14">
      <c r="A140" s="29"/>
      <c r="B140" s="29" t="s">
        <v>127</v>
      </c>
      <c r="C140" s="30" t="s">
        <v>85</v>
      </c>
      <c r="D140" s="31">
        <v>63.56</v>
      </c>
      <c r="E140" s="9">
        <v>4.3999999999999997E-2</v>
      </c>
      <c r="F140" s="14">
        <f t="shared" si="18"/>
        <v>66.356639999999999</v>
      </c>
      <c r="G140" s="221">
        <v>0.2</v>
      </c>
      <c r="H140" s="221"/>
      <c r="I140" s="27">
        <f t="shared" si="28"/>
        <v>79.627967999999996</v>
      </c>
      <c r="J140" s="28">
        <f t="shared" si="29"/>
        <v>13.271327999999997</v>
      </c>
      <c r="K140" s="34">
        <v>0.104</v>
      </c>
      <c r="L140" s="61">
        <f t="shared" si="30"/>
        <v>87.909276672000004</v>
      </c>
      <c r="M140" s="95">
        <f t="shared" si="27"/>
        <v>94.99476437176321</v>
      </c>
      <c r="N140" s="276">
        <v>104</v>
      </c>
    </row>
    <row r="141" spans="1:14">
      <c r="A141" s="29"/>
      <c r="B141" s="29" t="s">
        <v>128</v>
      </c>
      <c r="C141" s="30" t="s">
        <v>85</v>
      </c>
      <c r="D141" s="31">
        <v>101.69</v>
      </c>
      <c r="E141" s="9">
        <v>4.3999999999999997E-2</v>
      </c>
      <c r="F141" s="14">
        <f t="shared" si="18"/>
        <v>106.16436</v>
      </c>
      <c r="G141" s="221">
        <v>0.2</v>
      </c>
      <c r="H141" s="221"/>
      <c r="I141" s="27">
        <f t="shared" si="28"/>
        <v>127.397232</v>
      </c>
      <c r="J141" s="28">
        <f t="shared" si="29"/>
        <v>21.232872</v>
      </c>
      <c r="K141" s="34">
        <v>0.104</v>
      </c>
      <c r="L141" s="61">
        <f t="shared" si="30"/>
        <v>140.64654412800002</v>
      </c>
      <c r="M141" s="95">
        <f t="shared" si="27"/>
        <v>151.98265558471681</v>
      </c>
      <c r="N141" s="276">
        <v>167</v>
      </c>
    </row>
    <row r="142" spans="1:14" ht="24">
      <c r="A142" s="29"/>
      <c r="B142" s="29" t="s">
        <v>129</v>
      </c>
      <c r="C142" s="30" t="s">
        <v>85</v>
      </c>
      <c r="D142" s="31">
        <v>153.38999999999999</v>
      </c>
      <c r="E142" s="9">
        <v>4.3999999999999997E-2</v>
      </c>
      <c r="F142" s="14">
        <f t="shared" si="18"/>
        <v>160.13916</v>
      </c>
      <c r="G142" s="221">
        <v>0.2</v>
      </c>
      <c r="H142" s="221"/>
      <c r="I142" s="27">
        <f t="shared" si="28"/>
        <v>192.16699199999999</v>
      </c>
      <c r="J142" s="28">
        <f t="shared" si="29"/>
        <v>32.027831999999989</v>
      </c>
      <c r="K142" s="34">
        <v>0.104</v>
      </c>
      <c r="L142" s="61">
        <f t="shared" si="30"/>
        <v>212.152359168</v>
      </c>
      <c r="M142" s="95">
        <f t="shared" si="27"/>
        <v>229.25183931694082</v>
      </c>
      <c r="N142" s="276">
        <v>252</v>
      </c>
    </row>
    <row r="143" spans="1:14" ht="15" customHeight="1">
      <c r="A143" s="5" t="s">
        <v>371</v>
      </c>
      <c r="B143" s="228" t="s">
        <v>130</v>
      </c>
      <c r="C143" s="229"/>
      <c r="D143" s="229"/>
      <c r="E143" s="229"/>
      <c r="F143" s="229"/>
      <c r="G143" s="229"/>
      <c r="H143" s="229"/>
      <c r="I143" s="229"/>
      <c r="J143" s="229"/>
      <c r="K143" s="229"/>
      <c r="L143" s="229"/>
      <c r="M143" s="229"/>
      <c r="N143" s="230"/>
    </row>
    <row r="144" spans="1:14">
      <c r="A144" s="29"/>
      <c r="B144" s="29" t="s">
        <v>131</v>
      </c>
      <c r="C144" s="30" t="s">
        <v>85</v>
      </c>
      <c r="D144" s="31">
        <v>255.93</v>
      </c>
      <c r="E144" s="9">
        <v>4.3999999999999997E-2</v>
      </c>
      <c r="F144" s="14">
        <f t="shared" si="18"/>
        <v>267.19092000000001</v>
      </c>
      <c r="G144" s="221">
        <v>0.2</v>
      </c>
      <c r="H144" s="221"/>
      <c r="I144" s="27">
        <f>F144*(1+G144)</f>
        <v>320.62910399999998</v>
      </c>
      <c r="J144" s="28">
        <f>I144-F144</f>
        <v>53.438183999999978</v>
      </c>
      <c r="K144" s="34">
        <v>0.104</v>
      </c>
      <c r="L144" s="61">
        <f t="shared" si="30"/>
        <v>353.97453081600003</v>
      </c>
      <c r="M144" s="95">
        <f t="shared" si="27"/>
        <v>382.50487799976969</v>
      </c>
      <c r="N144" s="276">
        <v>421</v>
      </c>
    </row>
    <row r="145" spans="1:14">
      <c r="A145" s="29"/>
      <c r="B145" s="29" t="s">
        <v>132</v>
      </c>
      <c r="C145" s="30" t="s">
        <v>85</v>
      </c>
      <c r="D145" s="31">
        <v>766.95</v>
      </c>
      <c r="E145" s="9">
        <v>4.3999999999999997E-2</v>
      </c>
      <c r="F145" s="14">
        <f t="shared" si="18"/>
        <v>800.69580000000008</v>
      </c>
      <c r="G145" s="221">
        <v>0.2</v>
      </c>
      <c r="H145" s="221"/>
      <c r="I145" s="27">
        <f t="shared" ref="I145:I147" si="31">F145*(1+G145)</f>
        <v>960.83496000000002</v>
      </c>
      <c r="J145" s="28">
        <f t="shared" ref="J145:J147" si="32">I145-F145</f>
        <v>160.13915999999995</v>
      </c>
      <c r="K145" s="34">
        <v>0.104</v>
      </c>
      <c r="L145" s="61">
        <f t="shared" si="30"/>
        <v>1060.7617958400001</v>
      </c>
      <c r="M145" s="95">
        <f t="shared" si="27"/>
        <v>1146.2591965847041</v>
      </c>
      <c r="N145" s="276">
        <v>1259</v>
      </c>
    </row>
    <row r="146" spans="1:14">
      <c r="A146" s="29"/>
      <c r="B146" s="29" t="s">
        <v>133</v>
      </c>
      <c r="C146" s="30" t="s">
        <v>85</v>
      </c>
      <c r="D146" s="31">
        <v>357.63</v>
      </c>
      <c r="E146" s="9">
        <v>4.3999999999999997E-2</v>
      </c>
      <c r="F146" s="14">
        <f t="shared" si="18"/>
        <v>373.36572000000001</v>
      </c>
      <c r="G146" s="221">
        <v>0.2</v>
      </c>
      <c r="H146" s="221"/>
      <c r="I146" s="27">
        <f t="shared" si="31"/>
        <v>448.03886399999999</v>
      </c>
      <c r="J146" s="28">
        <f t="shared" si="32"/>
        <v>74.673143999999979</v>
      </c>
      <c r="K146" s="34">
        <v>0.104</v>
      </c>
      <c r="L146" s="61">
        <f t="shared" si="30"/>
        <v>494.63490585600005</v>
      </c>
      <c r="M146" s="95">
        <f t="shared" si="27"/>
        <v>534.50247926799375</v>
      </c>
      <c r="N146" s="276">
        <v>588</v>
      </c>
    </row>
    <row r="147" spans="1:14" ht="24">
      <c r="A147" s="29"/>
      <c r="B147" s="29" t="s">
        <v>134</v>
      </c>
      <c r="C147" s="30" t="s">
        <v>85</v>
      </c>
      <c r="D147" s="31">
        <v>575.41999999999996</v>
      </c>
      <c r="E147" s="9">
        <v>4.3999999999999997E-2</v>
      </c>
      <c r="F147" s="14">
        <f t="shared" si="18"/>
        <v>600.73847999999998</v>
      </c>
      <c r="G147" s="221">
        <v>0.2</v>
      </c>
      <c r="H147" s="221"/>
      <c r="I147" s="27">
        <f t="shared" si="31"/>
        <v>720.88617599999998</v>
      </c>
      <c r="J147" s="28">
        <f t="shared" si="32"/>
        <v>120.147696</v>
      </c>
      <c r="K147" s="34">
        <v>0.104</v>
      </c>
      <c r="L147" s="61">
        <f t="shared" si="30"/>
        <v>795.85833830400009</v>
      </c>
      <c r="M147" s="95">
        <f t="shared" si="27"/>
        <v>860.00452037130253</v>
      </c>
      <c r="N147" s="276">
        <v>945</v>
      </c>
    </row>
    <row r="148" spans="1:14" ht="15.75" customHeight="1">
      <c r="A148" s="5" t="s">
        <v>372</v>
      </c>
      <c r="B148" s="228" t="s">
        <v>135</v>
      </c>
      <c r="C148" s="229"/>
      <c r="D148" s="229"/>
      <c r="E148" s="229"/>
      <c r="F148" s="229"/>
      <c r="G148" s="229"/>
      <c r="H148" s="229"/>
      <c r="I148" s="229"/>
      <c r="J148" s="229"/>
      <c r="K148" s="229"/>
      <c r="L148" s="229"/>
      <c r="M148" s="229"/>
      <c r="N148" s="230"/>
    </row>
    <row r="149" spans="1:14">
      <c r="A149" s="29"/>
      <c r="B149" s="29" t="s">
        <v>136</v>
      </c>
      <c r="C149" s="30" t="s">
        <v>85</v>
      </c>
      <c r="D149" s="31">
        <v>319.49</v>
      </c>
      <c r="E149" s="9">
        <v>4.3999999999999997E-2</v>
      </c>
      <c r="F149" s="14">
        <f t="shared" si="18"/>
        <v>333.54756000000003</v>
      </c>
      <c r="G149" s="221">
        <v>0.2</v>
      </c>
      <c r="H149" s="221"/>
      <c r="I149" s="27">
        <f>F149*(1+G149)</f>
        <v>400.25707200000005</v>
      </c>
      <c r="J149" s="28">
        <f>I149-F149</f>
        <v>66.709512000000018</v>
      </c>
      <c r="K149" s="34">
        <v>0.104</v>
      </c>
      <c r="L149" s="61">
        <f t="shared" si="30"/>
        <v>441.88380748800012</v>
      </c>
      <c r="M149" s="95">
        <f t="shared" si="27"/>
        <v>477.4996423715329</v>
      </c>
      <c r="N149" s="276">
        <v>524</v>
      </c>
    </row>
    <row r="150" spans="1:14">
      <c r="A150" s="29"/>
      <c r="B150" s="29" t="s">
        <v>137</v>
      </c>
      <c r="C150" s="30" t="s">
        <v>85</v>
      </c>
      <c r="D150" s="31">
        <v>447.46</v>
      </c>
      <c r="E150" s="9">
        <v>4.3999999999999997E-2</v>
      </c>
      <c r="F150" s="14">
        <f t="shared" ref="F150:F213" si="33">D150*(1+E150)</f>
        <v>467.14823999999999</v>
      </c>
      <c r="G150" s="221">
        <v>0.2</v>
      </c>
      <c r="H150" s="221"/>
      <c r="I150" s="27">
        <f t="shared" ref="I150:I169" si="34">F150*(1+G150)</f>
        <v>560.57788799999992</v>
      </c>
      <c r="J150" s="28">
        <f t="shared" ref="J150:J169" si="35">I150-F150</f>
        <v>93.429647999999929</v>
      </c>
      <c r="K150" s="34">
        <v>0.104</v>
      </c>
      <c r="L150" s="61">
        <f t="shared" si="30"/>
        <v>618.87798835199999</v>
      </c>
      <c r="M150" s="95">
        <f t="shared" si="27"/>
        <v>668.75955421317121</v>
      </c>
      <c r="N150" s="276">
        <v>735</v>
      </c>
    </row>
    <row r="151" spans="1:14">
      <c r="A151" s="29"/>
      <c r="B151" s="29" t="s">
        <v>138</v>
      </c>
      <c r="C151" s="30" t="s">
        <v>85</v>
      </c>
      <c r="D151" s="31">
        <v>575.41999999999996</v>
      </c>
      <c r="E151" s="9">
        <v>4.3999999999999997E-2</v>
      </c>
      <c r="F151" s="14">
        <f t="shared" si="33"/>
        <v>600.73847999999998</v>
      </c>
      <c r="G151" s="221">
        <v>0.2</v>
      </c>
      <c r="H151" s="221"/>
      <c r="I151" s="27">
        <f t="shared" si="34"/>
        <v>720.88617599999998</v>
      </c>
      <c r="J151" s="28">
        <f t="shared" si="35"/>
        <v>120.147696</v>
      </c>
      <c r="K151" s="34">
        <v>0.104</v>
      </c>
      <c r="L151" s="61">
        <f t="shared" si="30"/>
        <v>795.85833830400009</v>
      </c>
      <c r="M151" s="95">
        <f t="shared" si="27"/>
        <v>860.00452037130253</v>
      </c>
      <c r="N151" s="276">
        <v>945</v>
      </c>
    </row>
    <row r="152" spans="1:14">
      <c r="A152" s="29"/>
      <c r="B152" s="29" t="s">
        <v>139</v>
      </c>
      <c r="C152" s="30" t="s">
        <v>85</v>
      </c>
      <c r="D152" s="31">
        <v>958.47</v>
      </c>
      <c r="E152" s="9">
        <v>4.3999999999999997E-2</v>
      </c>
      <c r="F152" s="14">
        <f t="shared" si="33"/>
        <v>1000.64268</v>
      </c>
      <c r="G152" s="221">
        <v>0.2</v>
      </c>
      <c r="H152" s="221"/>
      <c r="I152" s="27">
        <f t="shared" si="34"/>
        <v>1200.7712160000001</v>
      </c>
      <c r="J152" s="28">
        <f t="shared" si="35"/>
        <v>200.12853600000005</v>
      </c>
      <c r="K152" s="34">
        <v>0.104</v>
      </c>
      <c r="L152" s="61">
        <f t="shared" si="30"/>
        <v>1325.6514224640002</v>
      </c>
      <c r="M152" s="95">
        <f t="shared" si="27"/>
        <v>1432.4989271145987</v>
      </c>
      <c r="N152" s="276">
        <v>1574</v>
      </c>
    </row>
    <row r="153" spans="1:14">
      <c r="A153" s="29"/>
      <c r="B153" s="29" t="s">
        <v>140</v>
      </c>
      <c r="C153" s="30" t="s">
        <v>85</v>
      </c>
      <c r="D153" s="31">
        <v>63.56</v>
      </c>
      <c r="E153" s="9">
        <v>4.3999999999999997E-2</v>
      </c>
      <c r="F153" s="14">
        <f t="shared" si="33"/>
        <v>66.356639999999999</v>
      </c>
      <c r="G153" s="221">
        <v>0.2</v>
      </c>
      <c r="H153" s="221"/>
      <c r="I153" s="27">
        <f t="shared" si="34"/>
        <v>79.627967999999996</v>
      </c>
      <c r="J153" s="28">
        <f t="shared" si="35"/>
        <v>13.271327999999997</v>
      </c>
      <c r="K153" s="34">
        <v>0.104</v>
      </c>
      <c r="L153" s="61">
        <f t="shared" si="30"/>
        <v>87.909276672000004</v>
      </c>
      <c r="M153" s="95">
        <f t="shared" si="27"/>
        <v>94.99476437176321</v>
      </c>
      <c r="N153" s="276">
        <v>104</v>
      </c>
    </row>
    <row r="154" spans="1:14">
      <c r="A154" s="29"/>
      <c r="B154" s="29" t="s">
        <v>141</v>
      </c>
      <c r="C154" s="30" t="s">
        <v>85</v>
      </c>
      <c r="D154" s="31">
        <v>409.32</v>
      </c>
      <c r="E154" s="9">
        <v>4.3999999999999997E-2</v>
      </c>
      <c r="F154" s="14">
        <f t="shared" si="33"/>
        <v>427.33008000000001</v>
      </c>
      <c r="G154" s="221">
        <v>0.2</v>
      </c>
      <c r="H154" s="221"/>
      <c r="I154" s="27">
        <f t="shared" si="34"/>
        <v>512.79609600000003</v>
      </c>
      <c r="J154" s="28">
        <f t="shared" si="35"/>
        <v>85.466016000000025</v>
      </c>
      <c r="K154" s="34">
        <v>0.104</v>
      </c>
      <c r="L154" s="61">
        <f t="shared" si="30"/>
        <v>566.12688998400006</v>
      </c>
      <c r="M154" s="95">
        <f t="shared" si="27"/>
        <v>611.75671731671048</v>
      </c>
      <c r="N154" s="276">
        <v>673</v>
      </c>
    </row>
    <row r="155" spans="1:14" ht="24">
      <c r="A155" s="29"/>
      <c r="B155" s="29" t="s">
        <v>142</v>
      </c>
      <c r="C155" s="30" t="s">
        <v>85</v>
      </c>
      <c r="D155" s="31">
        <v>447.46</v>
      </c>
      <c r="E155" s="9">
        <v>4.3999999999999997E-2</v>
      </c>
      <c r="F155" s="14">
        <f t="shared" si="33"/>
        <v>467.14823999999999</v>
      </c>
      <c r="G155" s="221">
        <v>0.2</v>
      </c>
      <c r="H155" s="221"/>
      <c r="I155" s="27">
        <f t="shared" si="34"/>
        <v>560.57788799999992</v>
      </c>
      <c r="J155" s="28">
        <f t="shared" si="35"/>
        <v>93.429647999999929</v>
      </c>
      <c r="K155" s="34">
        <v>0.104</v>
      </c>
      <c r="L155" s="61">
        <f t="shared" si="30"/>
        <v>618.87798835199999</v>
      </c>
      <c r="M155" s="95">
        <f t="shared" si="27"/>
        <v>668.75955421317121</v>
      </c>
      <c r="N155" s="276">
        <v>735</v>
      </c>
    </row>
    <row r="156" spans="1:14" ht="24">
      <c r="A156" s="29"/>
      <c r="B156" s="29" t="s">
        <v>143</v>
      </c>
      <c r="C156" s="30" t="s">
        <v>85</v>
      </c>
      <c r="D156" s="11">
        <v>1022.88</v>
      </c>
      <c r="E156" s="9">
        <v>4.3999999999999997E-2</v>
      </c>
      <c r="F156" s="14">
        <f t="shared" si="33"/>
        <v>1067.88672</v>
      </c>
      <c r="G156" s="221">
        <v>0.2</v>
      </c>
      <c r="H156" s="221"/>
      <c r="I156" s="27">
        <f t="shared" si="34"/>
        <v>1281.464064</v>
      </c>
      <c r="J156" s="28">
        <f t="shared" si="35"/>
        <v>213.57734400000004</v>
      </c>
      <c r="K156" s="34">
        <v>0.104</v>
      </c>
      <c r="L156" s="61">
        <f t="shared" si="30"/>
        <v>1414.7363266560001</v>
      </c>
      <c r="M156" s="95">
        <f t="shared" si="27"/>
        <v>1528.7640745844737</v>
      </c>
      <c r="N156" s="276">
        <v>1680</v>
      </c>
    </row>
    <row r="157" spans="1:14" ht="24">
      <c r="A157" s="29"/>
      <c r="B157" s="29" t="s">
        <v>144</v>
      </c>
      <c r="C157" s="30" t="s">
        <v>85</v>
      </c>
      <c r="D157" s="31">
        <v>447.46</v>
      </c>
      <c r="E157" s="9">
        <v>4.3999999999999997E-2</v>
      </c>
      <c r="F157" s="14">
        <f t="shared" si="33"/>
        <v>467.14823999999999</v>
      </c>
      <c r="G157" s="221">
        <v>0.2</v>
      </c>
      <c r="H157" s="221"/>
      <c r="I157" s="27">
        <f t="shared" si="34"/>
        <v>560.57788799999992</v>
      </c>
      <c r="J157" s="28">
        <f t="shared" si="35"/>
        <v>93.429647999999929</v>
      </c>
      <c r="K157" s="34">
        <v>0.104</v>
      </c>
      <c r="L157" s="61">
        <f t="shared" si="30"/>
        <v>618.87798835199999</v>
      </c>
      <c r="M157" s="95">
        <f t="shared" si="27"/>
        <v>668.75955421317121</v>
      </c>
      <c r="N157" s="276">
        <v>735</v>
      </c>
    </row>
    <row r="158" spans="1:14" ht="24">
      <c r="A158" s="29"/>
      <c r="B158" s="29" t="s">
        <v>145</v>
      </c>
      <c r="C158" s="30" t="s">
        <v>85</v>
      </c>
      <c r="D158" s="11">
        <v>1022.88</v>
      </c>
      <c r="E158" s="9">
        <v>4.3999999999999997E-2</v>
      </c>
      <c r="F158" s="14">
        <f t="shared" si="33"/>
        <v>1067.88672</v>
      </c>
      <c r="G158" s="221">
        <v>0.2</v>
      </c>
      <c r="H158" s="221"/>
      <c r="I158" s="27">
        <f t="shared" si="34"/>
        <v>1281.464064</v>
      </c>
      <c r="J158" s="28">
        <f t="shared" si="35"/>
        <v>213.57734400000004</v>
      </c>
      <c r="K158" s="34">
        <v>0.104</v>
      </c>
      <c r="L158" s="61">
        <f t="shared" si="30"/>
        <v>1414.7363266560001</v>
      </c>
      <c r="M158" s="95">
        <f t="shared" si="27"/>
        <v>1528.7640745844737</v>
      </c>
      <c r="N158" s="276">
        <v>1680</v>
      </c>
    </row>
    <row r="159" spans="1:14" ht="24">
      <c r="A159" s="29"/>
      <c r="B159" s="29" t="s">
        <v>146</v>
      </c>
      <c r="C159" s="30" t="s">
        <v>85</v>
      </c>
      <c r="D159" s="31">
        <v>153.38999999999999</v>
      </c>
      <c r="E159" s="9">
        <v>4.3999999999999997E-2</v>
      </c>
      <c r="F159" s="14">
        <f t="shared" si="33"/>
        <v>160.13916</v>
      </c>
      <c r="G159" s="221">
        <v>0.2</v>
      </c>
      <c r="H159" s="221"/>
      <c r="I159" s="27">
        <f t="shared" si="34"/>
        <v>192.16699199999999</v>
      </c>
      <c r="J159" s="28">
        <f t="shared" si="35"/>
        <v>32.027831999999989</v>
      </c>
      <c r="K159" s="34">
        <v>0.104</v>
      </c>
      <c r="L159" s="61">
        <f t="shared" si="30"/>
        <v>212.152359168</v>
      </c>
      <c r="M159" s="95">
        <f t="shared" si="27"/>
        <v>229.25183931694082</v>
      </c>
      <c r="N159" s="276">
        <v>252</v>
      </c>
    </row>
    <row r="160" spans="1:14" ht="24">
      <c r="A160" s="224"/>
      <c r="B160" s="29" t="s">
        <v>147</v>
      </c>
      <c r="C160" s="225" t="s">
        <v>85</v>
      </c>
      <c r="D160" s="226">
        <v>447.46</v>
      </c>
      <c r="E160" s="222">
        <v>4.3999999999999997E-2</v>
      </c>
      <c r="F160" s="223">
        <f t="shared" si="33"/>
        <v>467.14823999999999</v>
      </c>
      <c r="G160" s="221">
        <v>0.2</v>
      </c>
      <c r="H160" s="221"/>
      <c r="I160" s="239">
        <f t="shared" si="34"/>
        <v>560.57788799999992</v>
      </c>
      <c r="J160" s="238">
        <f t="shared" si="35"/>
        <v>93.429647999999929</v>
      </c>
      <c r="K160" s="34">
        <v>0.104</v>
      </c>
      <c r="L160" s="236">
        <f t="shared" si="30"/>
        <v>618.87798835199999</v>
      </c>
      <c r="M160" s="227">
        <f t="shared" si="27"/>
        <v>668.75955421317121</v>
      </c>
      <c r="N160" s="312">
        <v>735</v>
      </c>
    </row>
    <row r="161" spans="1:14">
      <c r="A161" s="224"/>
      <c r="B161" s="29" t="s">
        <v>148</v>
      </c>
      <c r="C161" s="225"/>
      <c r="D161" s="226"/>
      <c r="E161" s="222"/>
      <c r="F161" s="223"/>
      <c r="G161" s="221"/>
      <c r="H161" s="221"/>
      <c r="I161" s="239"/>
      <c r="J161" s="238"/>
      <c r="K161" s="34">
        <v>0.104</v>
      </c>
      <c r="L161" s="237"/>
      <c r="M161" s="227"/>
      <c r="N161" s="312"/>
    </row>
    <row r="162" spans="1:14" ht="24">
      <c r="A162" s="224"/>
      <c r="B162" s="29" t="s">
        <v>149</v>
      </c>
      <c r="C162" s="225" t="s">
        <v>85</v>
      </c>
      <c r="D162" s="226">
        <v>191.53</v>
      </c>
      <c r="E162" s="222">
        <v>4.3999999999999997E-2</v>
      </c>
      <c r="F162" s="223">
        <f t="shared" si="33"/>
        <v>199.95732000000001</v>
      </c>
      <c r="G162" s="221">
        <v>0.2</v>
      </c>
      <c r="H162" s="221"/>
      <c r="I162" s="239">
        <f t="shared" si="34"/>
        <v>239.94878399999999</v>
      </c>
      <c r="J162" s="238">
        <f t="shared" si="35"/>
        <v>39.991463999999979</v>
      </c>
      <c r="K162" s="34">
        <v>0.104</v>
      </c>
      <c r="L162" s="236">
        <f t="shared" si="30"/>
        <v>264.90345753600002</v>
      </c>
      <c r="M162" s="227">
        <f t="shared" si="27"/>
        <v>286.25467621340164</v>
      </c>
      <c r="N162" s="312">
        <v>314</v>
      </c>
    </row>
    <row r="163" spans="1:14">
      <c r="A163" s="224"/>
      <c r="B163" s="29" t="s">
        <v>148</v>
      </c>
      <c r="C163" s="225"/>
      <c r="D163" s="226"/>
      <c r="E163" s="222"/>
      <c r="F163" s="223"/>
      <c r="G163" s="221"/>
      <c r="H163" s="221"/>
      <c r="I163" s="239"/>
      <c r="J163" s="238"/>
      <c r="K163" s="34">
        <v>0.104</v>
      </c>
      <c r="L163" s="237"/>
      <c r="M163" s="227"/>
      <c r="N163" s="312"/>
    </row>
    <row r="164" spans="1:14" ht="24">
      <c r="A164" s="29"/>
      <c r="B164" s="29" t="s">
        <v>150</v>
      </c>
      <c r="C164" s="30" t="s">
        <v>85</v>
      </c>
      <c r="D164" s="31">
        <v>319.49</v>
      </c>
      <c r="E164" s="9">
        <v>4.3999999999999997E-2</v>
      </c>
      <c r="F164" s="14">
        <f t="shared" si="33"/>
        <v>333.54756000000003</v>
      </c>
      <c r="G164" s="221">
        <v>0.2</v>
      </c>
      <c r="H164" s="221"/>
      <c r="I164" s="27">
        <f t="shared" si="34"/>
        <v>400.25707200000005</v>
      </c>
      <c r="J164" s="28">
        <f t="shared" si="35"/>
        <v>66.709512000000018</v>
      </c>
      <c r="K164" s="34">
        <v>0.104</v>
      </c>
      <c r="L164" s="61">
        <f t="shared" si="30"/>
        <v>441.88380748800012</v>
      </c>
      <c r="M164" s="95">
        <f t="shared" si="27"/>
        <v>477.4996423715329</v>
      </c>
      <c r="N164" s="276">
        <v>524</v>
      </c>
    </row>
    <row r="165" spans="1:14">
      <c r="A165" s="29"/>
      <c r="B165" s="29" t="s">
        <v>151</v>
      </c>
      <c r="C165" s="30" t="s">
        <v>85</v>
      </c>
      <c r="D165" s="11">
        <v>1022.88</v>
      </c>
      <c r="E165" s="9">
        <v>4.3999999999999997E-2</v>
      </c>
      <c r="F165" s="14">
        <f t="shared" si="33"/>
        <v>1067.88672</v>
      </c>
      <c r="G165" s="221">
        <v>0.2</v>
      </c>
      <c r="H165" s="221"/>
      <c r="I165" s="27">
        <f t="shared" si="34"/>
        <v>1281.464064</v>
      </c>
      <c r="J165" s="28">
        <f t="shared" si="35"/>
        <v>213.57734400000004</v>
      </c>
      <c r="K165" s="34">
        <v>0.104</v>
      </c>
      <c r="L165" s="61">
        <f t="shared" si="30"/>
        <v>1414.7363266560001</v>
      </c>
      <c r="M165" s="95">
        <f t="shared" si="27"/>
        <v>1528.7640745844737</v>
      </c>
      <c r="N165" s="276">
        <v>1680</v>
      </c>
    </row>
    <row r="166" spans="1:14">
      <c r="A166" s="29"/>
      <c r="B166" s="29" t="s">
        <v>152</v>
      </c>
      <c r="C166" s="30" t="s">
        <v>85</v>
      </c>
      <c r="D166" s="31">
        <v>153.38999999999999</v>
      </c>
      <c r="E166" s="9">
        <v>4.3999999999999997E-2</v>
      </c>
      <c r="F166" s="14">
        <f t="shared" si="33"/>
        <v>160.13916</v>
      </c>
      <c r="G166" s="221">
        <v>0.2</v>
      </c>
      <c r="H166" s="221"/>
      <c r="I166" s="27">
        <f t="shared" si="34"/>
        <v>192.16699199999999</v>
      </c>
      <c r="J166" s="28">
        <f t="shared" si="35"/>
        <v>32.027831999999989</v>
      </c>
      <c r="K166" s="34">
        <v>0.104</v>
      </c>
      <c r="L166" s="61">
        <f t="shared" si="30"/>
        <v>212.152359168</v>
      </c>
      <c r="M166" s="95">
        <f t="shared" si="27"/>
        <v>229.25183931694082</v>
      </c>
      <c r="N166" s="276">
        <v>252</v>
      </c>
    </row>
    <row r="167" spans="1:14">
      <c r="A167" s="29"/>
      <c r="B167" s="29" t="s">
        <v>153</v>
      </c>
      <c r="C167" s="30" t="s">
        <v>85</v>
      </c>
      <c r="D167" s="31">
        <v>306.77999999999997</v>
      </c>
      <c r="E167" s="9">
        <v>4.3999999999999997E-2</v>
      </c>
      <c r="F167" s="14">
        <f t="shared" si="33"/>
        <v>320.27832000000001</v>
      </c>
      <c r="G167" s="221">
        <v>0.2</v>
      </c>
      <c r="H167" s="221"/>
      <c r="I167" s="27">
        <f t="shared" si="34"/>
        <v>384.33398399999999</v>
      </c>
      <c r="J167" s="28">
        <f t="shared" si="35"/>
        <v>64.055663999999979</v>
      </c>
      <c r="K167" s="34">
        <v>0.104</v>
      </c>
      <c r="L167" s="61">
        <f t="shared" si="30"/>
        <v>424.30471833600001</v>
      </c>
      <c r="M167" s="95">
        <f t="shared" si="27"/>
        <v>458.50367863388163</v>
      </c>
      <c r="N167" s="276">
        <v>504</v>
      </c>
    </row>
    <row r="168" spans="1:14">
      <c r="A168" s="29"/>
      <c r="B168" s="29" t="s">
        <v>154</v>
      </c>
      <c r="C168" s="30" t="s">
        <v>85</v>
      </c>
      <c r="D168" s="31">
        <v>447.46</v>
      </c>
      <c r="E168" s="9">
        <v>4.3999999999999997E-2</v>
      </c>
      <c r="F168" s="14">
        <f t="shared" si="33"/>
        <v>467.14823999999999</v>
      </c>
      <c r="G168" s="221">
        <v>0.2</v>
      </c>
      <c r="H168" s="221"/>
      <c r="I168" s="27">
        <f t="shared" si="34"/>
        <v>560.57788799999992</v>
      </c>
      <c r="J168" s="28">
        <f t="shared" si="35"/>
        <v>93.429647999999929</v>
      </c>
      <c r="K168" s="34">
        <v>0.104</v>
      </c>
      <c r="L168" s="61">
        <f t="shared" si="30"/>
        <v>618.87798835199999</v>
      </c>
      <c r="M168" s="95">
        <f t="shared" si="27"/>
        <v>668.75955421317121</v>
      </c>
      <c r="N168" s="276">
        <v>735</v>
      </c>
    </row>
    <row r="169" spans="1:14" ht="24">
      <c r="A169" s="29"/>
      <c r="B169" s="29" t="s">
        <v>155</v>
      </c>
      <c r="C169" s="30" t="s">
        <v>85</v>
      </c>
      <c r="D169" s="31">
        <v>50.85</v>
      </c>
      <c r="E169" s="9">
        <v>4.3999999999999997E-2</v>
      </c>
      <c r="F169" s="14">
        <f t="shared" si="33"/>
        <v>53.087400000000002</v>
      </c>
      <c r="G169" s="221">
        <v>0.2</v>
      </c>
      <c r="H169" s="221"/>
      <c r="I169" s="27">
        <f t="shared" si="34"/>
        <v>63.704880000000003</v>
      </c>
      <c r="J169" s="28">
        <f t="shared" si="35"/>
        <v>10.61748</v>
      </c>
      <c r="K169" s="34">
        <v>0.104</v>
      </c>
      <c r="L169" s="61">
        <f t="shared" si="30"/>
        <v>70.33018752000001</v>
      </c>
      <c r="M169" s="95">
        <f t="shared" si="27"/>
        <v>75.998800634112015</v>
      </c>
      <c r="N169" s="276">
        <v>84</v>
      </c>
    </row>
    <row r="170" spans="1:14" ht="12.75" customHeight="1">
      <c r="A170" s="5" t="s">
        <v>373</v>
      </c>
      <c r="B170" s="228" t="s">
        <v>156</v>
      </c>
      <c r="C170" s="229"/>
      <c r="D170" s="229"/>
      <c r="E170" s="229"/>
      <c r="F170" s="229"/>
      <c r="G170" s="229"/>
      <c r="H170" s="229"/>
      <c r="I170" s="229"/>
      <c r="J170" s="229"/>
      <c r="K170" s="229"/>
      <c r="L170" s="229"/>
      <c r="M170" s="229"/>
      <c r="N170" s="230"/>
    </row>
    <row r="171" spans="1:14">
      <c r="A171" s="29"/>
      <c r="B171" s="29" t="s">
        <v>157</v>
      </c>
      <c r="C171" s="30" t="s">
        <v>85</v>
      </c>
      <c r="D171" s="31">
        <v>319.49</v>
      </c>
      <c r="E171" s="9">
        <v>4.3999999999999997E-2</v>
      </c>
      <c r="F171" s="14">
        <f t="shared" si="33"/>
        <v>333.54756000000003</v>
      </c>
      <c r="G171" s="221">
        <v>0.2</v>
      </c>
      <c r="H171" s="221"/>
      <c r="I171" s="27">
        <f>F171*(1+G171)</f>
        <v>400.25707200000005</v>
      </c>
      <c r="J171" s="28">
        <f>I171-F171</f>
        <v>66.709512000000018</v>
      </c>
      <c r="K171" s="34">
        <v>0.104</v>
      </c>
      <c r="L171" s="61">
        <f t="shared" si="30"/>
        <v>441.88380748800012</v>
      </c>
      <c r="M171" s="95">
        <f t="shared" si="27"/>
        <v>477.4996423715329</v>
      </c>
      <c r="N171" s="276">
        <v>524</v>
      </c>
    </row>
    <row r="172" spans="1:14">
      <c r="A172" s="29"/>
      <c r="B172" s="29" t="s">
        <v>158</v>
      </c>
      <c r="C172" s="30" t="s">
        <v>85</v>
      </c>
      <c r="D172" s="31">
        <v>255.93</v>
      </c>
      <c r="E172" s="9">
        <v>4.3999999999999997E-2</v>
      </c>
      <c r="F172" s="14">
        <f t="shared" si="33"/>
        <v>267.19092000000001</v>
      </c>
      <c r="G172" s="221">
        <v>0.2</v>
      </c>
      <c r="H172" s="221"/>
      <c r="I172" s="27">
        <f t="shared" ref="I172:I196" si="36">F172*(1+G172)</f>
        <v>320.62910399999998</v>
      </c>
      <c r="J172" s="28">
        <f t="shared" ref="J172:J196" si="37">I172-F172</f>
        <v>53.438183999999978</v>
      </c>
      <c r="K172" s="34">
        <v>0.104</v>
      </c>
      <c r="L172" s="61">
        <f t="shared" si="30"/>
        <v>353.97453081600003</v>
      </c>
      <c r="M172" s="95">
        <f t="shared" si="27"/>
        <v>382.50487799976969</v>
      </c>
      <c r="N172" s="276">
        <v>421</v>
      </c>
    </row>
    <row r="173" spans="1:14">
      <c r="A173" s="29"/>
      <c r="B173" s="29" t="s">
        <v>159</v>
      </c>
      <c r="C173" s="55" t="s">
        <v>85</v>
      </c>
      <c r="D173" s="31">
        <v>511.02</v>
      </c>
      <c r="E173" s="9">
        <v>4.3999999999999997E-2</v>
      </c>
      <c r="F173" s="14">
        <f t="shared" si="33"/>
        <v>533.50487999999996</v>
      </c>
      <c r="G173" s="221">
        <v>0.2</v>
      </c>
      <c r="H173" s="221"/>
      <c r="I173" s="27">
        <f t="shared" si="36"/>
        <v>640.20585599999993</v>
      </c>
      <c r="J173" s="28">
        <f t="shared" si="37"/>
        <v>106.70097599999997</v>
      </c>
      <c r="K173" s="34">
        <v>0.104</v>
      </c>
      <c r="L173" s="61">
        <f t="shared" si="30"/>
        <v>706.78726502400002</v>
      </c>
      <c r="M173" s="95">
        <f t="shared" si="27"/>
        <v>763.75431858493437</v>
      </c>
      <c r="N173" s="276">
        <v>840</v>
      </c>
    </row>
    <row r="174" spans="1:14">
      <c r="A174" s="29"/>
      <c r="B174" s="29" t="s">
        <v>160</v>
      </c>
      <c r="C174" s="30" t="s">
        <v>85</v>
      </c>
      <c r="D174" s="31">
        <v>511.02</v>
      </c>
      <c r="E174" s="9">
        <v>4.3999999999999997E-2</v>
      </c>
      <c r="F174" s="14">
        <f t="shared" si="33"/>
        <v>533.50487999999996</v>
      </c>
      <c r="G174" s="221">
        <v>0.2</v>
      </c>
      <c r="H174" s="221"/>
      <c r="I174" s="27">
        <f t="shared" si="36"/>
        <v>640.20585599999993</v>
      </c>
      <c r="J174" s="28">
        <f t="shared" si="37"/>
        <v>106.70097599999997</v>
      </c>
      <c r="K174" s="34">
        <v>0.104</v>
      </c>
      <c r="L174" s="61">
        <f t="shared" si="30"/>
        <v>706.78726502400002</v>
      </c>
      <c r="M174" s="95">
        <f t="shared" si="27"/>
        <v>763.75431858493437</v>
      </c>
      <c r="N174" s="276">
        <v>840</v>
      </c>
    </row>
    <row r="175" spans="1:14">
      <c r="A175" s="29"/>
      <c r="B175" s="29" t="s">
        <v>161</v>
      </c>
      <c r="C175" s="30" t="s">
        <v>85</v>
      </c>
      <c r="D175" s="11">
        <v>1022.88</v>
      </c>
      <c r="E175" s="9">
        <v>4.3999999999999997E-2</v>
      </c>
      <c r="F175" s="14">
        <f t="shared" si="33"/>
        <v>1067.88672</v>
      </c>
      <c r="G175" s="221">
        <v>0.2</v>
      </c>
      <c r="H175" s="221"/>
      <c r="I175" s="27">
        <f t="shared" si="36"/>
        <v>1281.464064</v>
      </c>
      <c r="J175" s="28">
        <f t="shared" si="37"/>
        <v>213.57734400000004</v>
      </c>
      <c r="K175" s="34">
        <v>0.104</v>
      </c>
      <c r="L175" s="61">
        <f t="shared" si="30"/>
        <v>1414.7363266560001</v>
      </c>
      <c r="M175" s="95">
        <f t="shared" si="27"/>
        <v>1528.7640745844737</v>
      </c>
      <c r="N175" s="276">
        <v>1680</v>
      </c>
    </row>
    <row r="176" spans="1:14">
      <c r="A176" s="29"/>
      <c r="B176" s="29" t="s">
        <v>162</v>
      </c>
      <c r="C176" s="30" t="s">
        <v>85</v>
      </c>
      <c r="D176" s="31">
        <v>447.46</v>
      </c>
      <c r="E176" s="9">
        <v>4.3999999999999997E-2</v>
      </c>
      <c r="F176" s="14">
        <f t="shared" si="33"/>
        <v>467.14823999999999</v>
      </c>
      <c r="G176" s="221">
        <v>0.2</v>
      </c>
      <c r="H176" s="221"/>
      <c r="I176" s="27">
        <f t="shared" si="36"/>
        <v>560.57788799999992</v>
      </c>
      <c r="J176" s="28">
        <f t="shared" si="37"/>
        <v>93.429647999999929</v>
      </c>
      <c r="K176" s="34">
        <v>0.104</v>
      </c>
      <c r="L176" s="61">
        <f t="shared" si="30"/>
        <v>618.87798835199999</v>
      </c>
      <c r="M176" s="95">
        <f t="shared" si="27"/>
        <v>668.75955421317121</v>
      </c>
      <c r="N176" s="276">
        <v>735</v>
      </c>
    </row>
    <row r="177" spans="1:14">
      <c r="A177" s="29"/>
      <c r="B177" s="29" t="s">
        <v>163</v>
      </c>
      <c r="C177" s="30" t="s">
        <v>85</v>
      </c>
      <c r="D177" s="31">
        <v>447.46</v>
      </c>
      <c r="E177" s="9">
        <v>4.3999999999999997E-2</v>
      </c>
      <c r="F177" s="14">
        <f t="shared" si="33"/>
        <v>467.14823999999999</v>
      </c>
      <c r="G177" s="221">
        <v>0.2</v>
      </c>
      <c r="H177" s="221"/>
      <c r="I177" s="27">
        <f t="shared" si="36"/>
        <v>560.57788799999992</v>
      </c>
      <c r="J177" s="28">
        <f t="shared" si="37"/>
        <v>93.429647999999929</v>
      </c>
      <c r="K177" s="34">
        <v>0.104</v>
      </c>
      <c r="L177" s="61">
        <f t="shared" si="30"/>
        <v>618.87798835199999</v>
      </c>
      <c r="M177" s="95">
        <f t="shared" si="27"/>
        <v>668.75955421317121</v>
      </c>
      <c r="N177" s="276">
        <v>735</v>
      </c>
    </row>
    <row r="178" spans="1:14">
      <c r="A178" s="29"/>
      <c r="B178" s="29" t="s">
        <v>164</v>
      </c>
      <c r="C178" s="30" t="s">
        <v>85</v>
      </c>
      <c r="D178" s="31">
        <v>703.39</v>
      </c>
      <c r="E178" s="9">
        <v>4.3999999999999997E-2</v>
      </c>
      <c r="F178" s="14">
        <f t="shared" si="33"/>
        <v>734.33915999999999</v>
      </c>
      <c r="G178" s="221">
        <v>0.2</v>
      </c>
      <c r="H178" s="221"/>
      <c r="I178" s="27">
        <f t="shared" si="36"/>
        <v>881.20699200000001</v>
      </c>
      <c r="J178" s="28">
        <f t="shared" si="37"/>
        <v>146.86783200000002</v>
      </c>
      <c r="K178" s="34">
        <v>0.104</v>
      </c>
      <c r="L178" s="61">
        <f t="shared" si="30"/>
        <v>972.85251916800007</v>
      </c>
      <c r="M178" s="95">
        <f t="shared" si="27"/>
        <v>1051.2644322129408</v>
      </c>
      <c r="N178" s="276">
        <v>1155</v>
      </c>
    </row>
    <row r="179" spans="1:14">
      <c r="A179" s="29"/>
      <c r="B179" s="29" t="s">
        <v>165</v>
      </c>
      <c r="C179" s="30" t="s">
        <v>85</v>
      </c>
      <c r="D179" s="31">
        <v>511.02</v>
      </c>
      <c r="E179" s="9">
        <v>4.3999999999999997E-2</v>
      </c>
      <c r="F179" s="14">
        <f t="shared" si="33"/>
        <v>533.50487999999996</v>
      </c>
      <c r="G179" s="221">
        <v>0.2</v>
      </c>
      <c r="H179" s="221"/>
      <c r="I179" s="27">
        <f t="shared" si="36"/>
        <v>640.20585599999993</v>
      </c>
      <c r="J179" s="28">
        <f t="shared" si="37"/>
        <v>106.70097599999997</v>
      </c>
      <c r="K179" s="34">
        <v>0.104</v>
      </c>
      <c r="L179" s="61">
        <f t="shared" si="30"/>
        <v>706.78726502400002</v>
      </c>
      <c r="M179" s="95">
        <f t="shared" si="27"/>
        <v>763.75431858493437</v>
      </c>
      <c r="N179" s="276">
        <v>840</v>
      </c>
    </row>
    <row r="180" spans="1:14">
      <c r="A180" s="29"/>
      <c r="B180" s="29" t="s">
        <v>166</v>
      </c>
      <c r="C180" s="30" t="s">
        <v>85</v>
      </c>
      <c r="D180" s="31">
        <v>511.02</v>
      </c>
      <c r="E180" s="9">
        <v>4.3999999999999997E-2</v>
      </c>
      <c r="F180" s="14">
        <f t="shared" si="33"/>
        <v>533.50487999999996</v>
      </c>
      <c r="G180" s="221">
        <v>0.2</v>
      </c>
      <c r="H180" s="221"/>
      <c r="I180" s="27">
        <f t="shared" si="36"/>
        <v>640.20585599999993</v>
      </c>
      <c r="J180" s="28">
        <f t="shared" si="37"/>
        <v>106.70097599999997</v>
      </c>
      <c r="K180" s="34">
        <v>0.104</v>
      </c>
      <c r="L180" s="61">
        <f t="shared" si="30"/>
        <v>706.78726502400002</v>
      </c>
      <c r="M180" s="95">
        <f t="shared" si="27"/>
        <v>763.75431858493437</v>
      </c>
      <c r="N180" s="276">
        <v>840</v>
      </c>
    </row>
    <row r="181" spans="1:14">
      <c r="A181" s="29"/>
      <c r="B181" s="29" t="s">
        <v>167</v>
      </c>
      <c r="C181" s="30" t="s">
        <v>85</v>
      </c>
      <c r="D181" s="31">
        <v>511.02</v>
      </c>
      <c r="E181" s="9">
        <v>4.3999999999999997E-2</v>
      </c>
      <c r="F181" s="14">
        <f t="shared" si="33"/>
        <v>533.50487999999996</v>
      </c>
      <c r="G181" s="221">
        <v>0.2</v>
      </c>
      <c r="H181" s="221"/>
      <c r="I181" s="27">
        <f t="shared" si="36"/>
        <v>640.20585599999993</v>
      </c>
      <c r="J181" s="28">
        <f t="shared" si="37"/>
        <v>106.70097599999997</v>
      </c>
      <c r="K181" s="34">
        <v>0.104</v>
      </c>
      <c r="L181" s="61">
        <f t="shared" si="30"/>
        <v>706.78726502400002</v>
      </c>
      <c r="M181" s="95">
        <f t="shared" si="27"/>
        <v>763.75431858493437</v>
      </c>
      <c r="N181" s="276">
        <v>840</v>
      </c>
    </row>
    <row r="182" spans="1:14">
      <c r="A182" s="29"/>
      <c r="B182" s="29" t="s">
        <v>168</v>
      </c>
      <c r="C182" s="30" t="s">
        <v>85</v>
      </c>
      <c r="D182" s="31">
        <v>447.46</v>
      </c>
      <c r="E182" s="9">
        <v>4.3999999999999997E-2</v>
      </c>
      <c r="F182" s="14">
        <f t="shared" si="33"/>
        <v>467.14823999999999</v>
      </c>
      <c r="G182" s="221">
        <v>0.2</v>
      </c>
      <c r="H182" s="221"/>
      <c r="I182" s="27">
        <f t="shared" si="36"/>
        <v>560.57788799999992</v>
      </c>
      <c r="J182" s="28">
        <f t="shared" si="37"/>
        <v>93.429647999999929</v>
      </c>
      <c r="K182" s="34">
        <v>0.104</v>
      </c>
      <c r="L182" s="61">
        <f t="shared" si="30"/>
        <v>618.87798835199999</v>
      </c>
      <c r="M182" s="95">
        <f t="shared" si="27"/>
        <v>668.75955421317121</v>
      </c>
      <c r="N182" s="276">
        <v>735</v>
      </c>
    </row>
    <row r="183" spans="1:14">
      <c r="A183" s="29"/>
      <c r="B183" s="29" t="s">
        <v>169</v>
      </c>
      <c r="C183" s="30" t="s">
        <v>85</v>
      </c>
      <c r="D183" s="31">
        <v>191.53</v>
      </c>
      <c r="E183" s="9">
        <v>4.3999999999999997E-2</v>
      </c>
      <c r="F183" s="14">
        <f t="shared" si="33"/>
        <v>199.95732000000001</v>
      </c>
      <c r="G183" s="221">
        <v>0.2</v>
      </c>
      <c r="H183" s="221"/>
      <c r="I183" s="27">
        <f t="shared" si="36"/>
        <v>239.94878399999999</v>
      </c>
      <c r="J183" s="28">
        <f t="shared" si="37"/>
        <v>39.991463999999979</v>
      </c>
      <c r="K183" s="34">
        <v>0.104</v>
      </c>
      <c r="L183" s="61">
        <f t="shared" si="30"/>
        <v>264.90345753600002</v>
      </c>
      <c r="M183" s="95">
        <f t="shared" si="27"/>
        <v>286.25467621340164</v>
      </c>
      <c r="N183" s="276">
        <v>314</v>
      </c>
    </row>
    <row r="184" spans="1:14">
      <c r="A184" s="29"/>
      <c r="B184" s="29" t="s">
        <v>170</v>
      </c>
      <c r="C184" s="30" t="s">
        <v>85</v>
      </c>
      <c r="D184" s="31">
        <v>575.41999999999996</v>
      </c>
      <c r="E184" s="9">
        <v>4.3999999999999997E-2</v>
      </c>
      <c r="F184" s="14">
        <f t="shared" si="33"/>
        <v>600.73847999999998</v>
      </c>
      <c r="G184" s="221">
        <v>0.2</v>
      </c>
      <c r="H184" s="221"/>
      <c r="I184" s="27">
        <f t="shared" si="36"/>
        <v>720.88617599999998</v>
      </c>
      <c r="J184" s="28">
        <f t="shared" si="37"/>
        <v>120.147696</v>
      </c>
      <c r="K184" s="34">
        <v>0.104</v>
      </c>
      <c r="L184" s="61">
        <f t="shared" si="30"/>
        <v>795.85833830400009</v>
      </c>
      <c r="M184" s="95">
        <f t="shared" si="27"/>
        <v>860.00452037130253</v>
      </c>
      <c r="N184" s="276">
        <v>945</v>
      </c>
    </row>
    <row r="185" spans="1:14">
      <c r="A185" s="29"/>
      <c r="B185" s="29" t="s">
        <v>171</v>
      </c>
      <c r="C185" s="30" t="s">
        <v>85</v>
      </c>
      <c r="D185" s="31">
        <v>575.41999999999996</v>
      </c>
      <c r="E185" s="9">
        <v>4.3999999999999997E-2</v>
      </c>
      <c r="F185" s="14">
        <f t="shared" si="33"/>
        <v>600.73847999999998</v>
      </c>
      <c r="G185" s="221">
        <v>0.2</v>
      </c>
      <c r="H185" s="221"/>
      <c r="I185" s="27">
        <f t="shared" si="36"/>
        <v>720.88617599999998</v>
      </c>
      <c r="J185" s="28">
        <f t="shared" si="37"/>
        <v>120.147696</v>
      </c>
      <c r="K185" s="34">
        <v>0.104</v>
      </c>
      <c r="L185" s="61">
        <f t="shared" si="30"/>
        <v>795.85833830400009</v>
      </c>
      <c r="M185" s="95">
        <f t="shared" si="27"/>
        <v>860.00452037130253</v>
      </c>
      <c r="N185" s="276">
        <v>945</v>
      </c>
    </row>
    <row r="186" spans="1:14">
      <c r="A186" s="29"/>
      <c r="B186" s="29" t="s">
        <v>172</v>
      </c>
      <c r="C186" s="30" t="s">
        <v>85</v>
      </c>
      <c r="D186" s="31">
        <v>511.02</v>
      </c>
      <c r="E186" s="9">
        <v>4.3999999999999997E-2</v>
      </c>
      <c r="F186" s="14">
        <f t="shared" si="33"/>
        <v>533.50487999999996</v>
      </c>
      <c r="G186" s="221">
        <v>0.2</v>
      </c>
      <c r="H186" s="221"/>
      <c r="I186" s="27">
        <f t="shared" si="36"/>
        <v>640.20585599999993</v>
      </c>
      <c r="J186" s="28">
        <f t="shared" si="37"/>
        <v>106.70097599999997</v>
      </c>
      <c r="K186" s="34">
        <v>0.104</v>
      </c>
      <c r="L186" s="61">
        <f t="shared" si="30"/>
        <v>706.78726502400002</v>
      </c>
      <c r="M186" s="95">
        <f t="shared" si="27"/>
        <v>763.75431858493437</v>
      </c>
      <c r="N186" s="276">
        <v>840</v>
      </c>
    </row>
    <row r="187" spans="1:14">
      <c r="A187" s="29"/>
      <c r="B187" s="29" t="s">
        <v>173</v>
      </c>
      <c r="C187" s="30" t="s">
        <v>85</v>
      </c>
      <c r="D187" s="31">
        <v>153.38999999999999</v>
      </c>
      <c r="E187" s="9">
        <v>4.3999999999999997E-2</v>
      </c>
      <c r="F187" s="14">
        <f t="shared" si="33"/>
        <v>160.13916</v>
      </c>
      <c r="G187" s="221">
        <v>0.2</v>
      </c>
      <c r="H187" s="221"/>
      <c r="I187" s="27">
        <f t="shared" si="36"/>
        <v>192.16699199999999</v>
      </c>
      <c r="J187" s="28">
        <f t="shared" si="37"/>
        <v>32.027831999999989</v>
      </c>
      <c r="K187" s="34">
        <v>0.104</v>
      </c>
      <c r="L187" s="61">
        <f t="shared" si="30"/>
        <v>212.152359168</v>
      </c>
      <c r="M187" s="95">
        <f t="shared" si="27"/>
        <v>229.25183931694082</v>
      </c>
      <c r="N187" s="276">
        <v>252</v>
      </c>
    </row>
    <row r="188" spans="1:14">
      <c r="A188" s="29"/>
      <c r="B188" s="29" t="s">
        <v>174</v>
      </c>
      <c r="C188" s="30" t="s">
        <v>85</v>
      </c>
      <c r="D188" s="31">
        <v>319.49</v>
      </c>
      <c r="E188" s="9">
        <v>4.3999999999999997E-2</v>
      </c>
      <c r="F188" s="14">
        <f t="shared" si="33"/>
        <v>333.54756000000003</v>
      </c>
      <c r="G188" s="221">
        <v>0.2</v>
      </c>
      <c r="H188" s="221"/>
      <c r="I188" s="27">
        <f t="shared" si="36"/>
        <v>400.25707200000005</v>
      </c>
      <c r="J188" s="28">
        <f t="shared" si="37"/>
        <v>66.709512000000018</v>
      </c>
      <c r="K188" s="34">
        <v>0.104</v>
      </c>
      <c r="L188" s="61">
        <f t="shared" si="30"/>
        <v>441.88380748800012</v>
      </c>
      <c r="M188" s="95">
        <f t="shared" si="27"/>
        <v>477.4996423715329</v>
      </c>
      <c r="N188" s="276">
        <v>524</v>
      </c>
    </row>
    <row r="189" spans="1:14">
      <c r="A189" s="29"/>
      <c r="B189" s="29" t="s">
        <v>175</v>
      </c>
      <c r="C189" s="30" t="s">
        <v>85</v>
      </c>
      <c r="D189" s="31">
        <v>191.53</v>
      </c>
      <c r="E189" s="9">
        <v>4.3999999999999997E-2</v>
      </c>
      <c r="F189" s="14">
        <f t="shared" si="33"/>
        <v>199.95732000000001</v>
      </c>
      <c r="G189" s="221">
        <v>0.2</v>
      </c>
      <c r="H189" s="221"/>
      <c r="I189" s="27">
        <f t="shared" si="36"/>
        <v>239.94878399999999</v>
      </c>
      <c r="J189" s="28">
        <f t="shared" si="37"/>
        <v>39.991463999999979</v>
      </c>
      <c r="K189" s="34">
        <v>0.104</v>
      </c>
      <c r="L189" s="61">
        <f t="shared" si="30"/>
        <v>264.90345753600002</v>
      </c>
      <c r="M189" s="95">
        <f t="shared" si="27"/>
        <v>286.25467621340164</v>
      </c>
      <c r="N189" s="276">
        <v>314</v>
      </c>
    </row>
    <row r="190" spans="1:14">
      <c r="A190" s="29"/>
      <c r="B190" s="29" t="s">
        <v>176</v>
      </c>
      <c r="C190" s="30" t="s">
        <v>85</v>
      </c>
      <c r="D190" s="31">
        <v>319.49</v>
      </c>
      <c r="E190" s="9">
        <v>4.3999999999999997E-2</v>
      </c>
      <c r="F190" s="14">
        <f t="shared" si="33"/>
        <v>333.54756000000003</v>
      </c>
      <c r="G190" s="221">
        <v>0.2</v>
      </c>
      <c r="H190" s="221"/>
      <c r="I190" s="27">
        <f t="shared" si="36"/>
        <v>400.25707200000005</v>
      </c>
      <c r="J190" s="28">
        <f t="shared" si="37"/>
        <v>66.709512000000018</v>
      </c>
      <c r="K190" s="34">
        <v>0.104</v>
      </c>
      <c r="L190" s="61">
        <f t="shared" si="30"/>
        <v>441.88380748800012</v>
      </c>
      <c r="M190" s="95">
        <f t="shared" si="27"/>
        <v>477.4996423715329</v>
      </c>
      <c r="N190" s="276">
        <v>524</v>
      </c>
    </row>
    <row r="191" spans="1:14">
      <c r="A191" s="29"/>
      <c r="B191" s="29" t="s">
        <v>177</v>
      </c>
      <c r="C191" s="30" t="s">
        <v>85</v>
      </c>
      <c r="D191" s="31">
        <v>101.69</v>
      </c>
      <c r="E191" s="9">
        <v>4.3999999999999997E-2</v>
      </c>
      <c r="F191" s="14">
        <f t="shared" si="33"/>
        <v>106.16436</v>
      </c>
      <c r="G191" s="221">
        <v>0.2</v>
      </c>
      <c r="H191" s="221"/>
      <c r="I191" s="27">
        <f t="shared" si="36"/>
        <v>127.397232</v>
      </c>
      <c r="J191" s="28">
        <f t="shared" si="37"/>
        <v>21.232872</v>
      </c>
      <c r="K191" s="34">
        <v>0.104</v>
      </c>
      <c r="L191" s="61">
        <f t="shared" si="30"/>
        <v>140.64654412800002</v>
      </c>
      <c r="M191" s="95">
        <f t="shared" si="27"/>
        <v>151.98265558471681</v>
      </c>
      <c r="N191" s="276">
        <v>167</v>
      </c>
    </row>
    <row r="192" spans="1:14">
      <c r="A192" s="29"/>
      <c r="B192" s="29" t="s">
        <v>178</v>
      </c>
      <c r="C192" s="30" t="s">
        <v>85</v>
      </c>
      <c r="D192" s="31">
        <v>127.97</v>
      </c>
      <c r="E192" s="9">
        <v>4.3999999999999997E-2</v>
      </c>
      <c r="F192" s="14">
        <f t="shared" si="33"/>
        <v>133.60068000000001</v>
      </c>
      <c r="G192" s="221">
        <v>0.2</v>
      </c>
      <c r="H192" s="221"/>
      <c r="I192" s="27">
        <f t="shared" si="36"/>
        <v>160.32081600000001</v>
      </c>
      <c r="J192" s="28">
        <f t="shared" si="37"/>
        <v>26.720135999999997</v>
      </c>
      <c r="K192" s="34">
        <v>0.104</v>
      </c>
      <c r="L192" s="61">
        <f t="shared" si="30"/>
        <v>176.99418086400001</v>
      </c>
      <c r="M192" s="95">
        <f t="shared" si="27"/>
        <v>191.25991184163843</v>
      </c>
      <c r="N192" s="276">
        <v>210</v>
      </c>
    </row>
    <row r="193" spans="1:14">
      <c r="A193" s="29"/>
      <c r="B193" s="29" t="s">
        <v>179</v>
      </c>
      <c r="C193" s="30" t="s">
        <v>85</v>
      </c>
      <c r="D193" s="31">
        <v>101.69</v>
      </c>
      <c r="E193" s="9">
        <v>4.3999999999999997E-2</v>
      </c>
      <c r="F193" s="14">
        <f t="shared" si="33"/>
        <v>106.16436</v>
      </c>
      <c r="G193" s="221">
        <v>0.2</v>
      </c>
      <c r="H193" s="221"/>
      <c r="I193" s="27">
        <f t="shared" si="36"/>
        <v>127.397232</v>
      </c>
      <c r="J193" s="28">
        <f t="shared" si="37"/>
        <v>21.232872</v>
      </c>
      <c r="K193" s="34">
        <v>0.104</v>
      </c>
      <c r="L193" s="61">
        <f t="shared" si="30"/>
        <v>140.64654412800002</v>
      </c>
      <c r="M193" s="95">
        <f t="shared" si="27"/>
        <v>151.98265558471681</v>
      </c>
      <c r="N193" s="276">
        <v>167</v>
      </c>
    </row>
    <row r="194" spans="1:14">
      <c r="A194" s="29"/>
      <c r="B194" s="29" t="s">
        <v>180</v>
      </c>
      <c r="C194" s="30" t="s">
        <v>85</v>
      </c>
      <c r="D194" s="31">
        <v>127.97</v>
      </c>
      <c r="E194" s="9">
        <v>4.3999999999999997E-2</v>
      </c>
      <c r="F194" s="14">
        <f t="shared" si="33"/>
        <v>133.60068000000001</v>
      </c>
      <c r="G194" s="221">
        <v>0.2</v>
      </c>
      <c r="H194" s="221"/>
      <c r="I194" s="27">
        <f t="shared" si="36"/>
        <v>160.32081600000001</v>
      </c>
      <c r="J194" s="28">
        <f t="shared" si="37"/>
        <v>26.720135999999997</v>
      </c>
      <c r="K194" s="34">
        <v>0.104</v>
      </c>
      <c r="L194" s="61">
        <f t="shared" si="30"/>
        <v>176.99418086400001</v>
      </c>
      <c r="M194" s="95">
        <f t="shared" ref="M194:M257" si="38">L194*108.06/100</f>
        <v>191.25991184163843</v>
      </c>
      <c r="N194" s="276">
        <v>210</v>
      </c>
    </row>
    <row r="195" spans="1:14">
      <c r="A195" s="29"/>
      <c r="B195" s="29" t="s">
        <v>181</v>
      </c>
      <c r="C195" s="30" t="s">
        <v>85</v>
      </c>
      <c r="D195" s="31">
        <v>498.31</v>
      </c>
      <c r="E195" s="9">
        <v>4.3999999999999997E-2</v>
      </c>
      <c r="F195" s="14">
        <f t="shared" si="33"/>
        <v>520.23563999999999</v>
      </c>
      <c r="G195" s="221">
        <v>0.2</v>
      </c>
      <c r="H195" s="221"/>
      <c r="I195" s="27">
        <f t="shared" si="36"/>
        <v>624.28276799999992</v>
      </c>
      <c r="J195" s="28">
        <f t="shared" si="37"/>
        <v>104.04712799999993</v>
      </c>
      <c r="K195" s="34">
        <v>0.104</v>
      </c>
      <c r="L195" s="61">
        <f t="shared" si="30"/>
        <v>689.20817587199997</v>
      </c>
      <c r="M195" s="95">
        <f t="shared" si="38"/>
        <v>744.75835484728316</v>
      </c>
      <c r="N195" s="276">
        <v>819</v>
      </c>
    </row>
    <row r="196" spans="1:14">
      <c r="A196" s="29"/>
      <c r="B196" s="29" t="s">
        <v>182</v>
      </c>
      <c r="C196" s="30" t="s">
        <v>85</v>
      </c>
      <c r="D196" s="31">
        <v>638.98</v>
      </c>
      <c r="E196" s="9">
        <v>4.3999999999999997E-2</v>
      </c>
      <c r="F196" s="14">
        <f t="shared" si="33"/>
        <v>667.09512000000007</v>
      </c>
      <c r="G196" s="221">
        <v>0.2</v>
      </c>
      <c r="H196" s="221"/>
      <c r="I196" s="27">
        <f t="shared" si="36"/>
        <v>800.5141440000001</v>
      </c>
      <c r="J196" s="28">
        <f t="shared" si="37"/>
        <v>133.41902400000004</v>
      </c>
      <c r="K196" s="34">
        <v>0.104</v>
      </c>
      <c r="L196" s="61">
        <f t="shared" si="30"/>
        <v>883.76761497600023</v>
      </c>
      <c r="M196" s="95">
        <f t="shared" si="38"/>
        <v>954.9992847430658</v>
      </c>
      <c r="N196" s="276">
        <v>1050</v>
      </c>
    </row>
    <row r="197" spans="1:14" ht="13.5" customHeight="1">
      <c r="A197" s="32" t="s">
        <v>374</v>
      </c>
      <c r="B197" s="206" t="s">
        <v>183</v>
      </c>
      <c r="C197" s="207"/>
      <c r="D197" s="207"/>
      <c r="E197" s="207"/>
      <c r="F197" s="207"/>
      <c r="G197" s="207"/>
      <c r="H197" s="207"/>
      <c r="I197" s="207"/>
      <c r="J197" s="207"/>
      <c r="K197" s="207"/>
      <c r="L197" s="207"/>
      <c r="M197" s="207"/>
      <c r="N197" s="208"/>
    </row>
    <row r="198" spans="1:14">
      <c r="A198" s="29"/>
      <c r="B198" s="29" t="s">
        <v>184</v>
      </c>
      <c r="C198" s="30" t="s">
        <v>185</v>
      </c>
      <c r="D198" s="31">
        <v>101.69</v>
      </c>
      <c r="E198" s="9">
        <v>4.3999999999999997E-2</v>
      </c>
      <c r="F198" s="14">
        <f t="shared" si="33"/>
        <v>106.16436</v>
      </c>
      <c r="G198" s="221">
        <v>0.2</v>
      </c>
      <c r="H198" s="221"/>
      <c r="I198" s="27">
        <f>F198*(1+G198)</f>
        <v>127.397232</v>
      </c>
      <c r="J198" s="28">
        <f>I198-F198</f>
        <v>21.232872</v>
      </c>
      <c r="K198" s="34">
        <v>0.104</v>
      </c>
      <c r="L198" s="61">
        <f t="shared" si="30"/>
        <v>140.64654412800002</v>
      </c>
      <c r="M198" s="95">
        <f t="shared" si="38"/>
        <v>151.98265558471681</v>
      </c>
      <c r="N198" s="276">
        <v>167</v>
      </c>
    </row>
    <row r="199" spans="1:14" ht="16.5" customHeight="1">
      <c r="A199" s="29"/>
      <c r="B199" s="29" t="s">
        <v>186</v>
      </c>
      <c r="C199" s="30" t="s">
        <v>185</v>
      </c>
      <c r="D199" s="31">
        <v>191.53</v>
      </c>
      <c r="E199" s="9">
        <v>4.3999999999999997E-2</v>
      </c>
      <c r="F199" s="14">
        <f t="shared" si="33"/>
        <v>199.95732000000001</v>
      </c>
      <c r="G199" s="221">
        <v>0.2</v>
      </c>
      <c r="H199" s="221"/>
      <c r="I199" s="27">
        <f t="shared" ref="I199:I253" si="39">F199*(1+G199)</f>
        <v>239.94878399999999</v>
      </c>
      <c r="J199" s="28">
        <f t="shared" ref="J199:J253" si="40">I199-F199</f>
        <v>39.991463999999979</v>
      </c>
      <c r="K199" s="34">
        <v>0.104</v>
      </c>
      <c r="L199" s="61">
        <f t="shared" si="30"/>
        <v>264.90345753600002</v>
      </c>
      <c r="M199" s="95">
        <f t="shared" si="38"/>
        <v>286.25467621340164</v>
      </c>
      <c r="N199" s="276">
        <v>314</v>
      </c>
    </row>
    <row r="200" spans="1:14">
      <c r="A200" s="29"/>
      <c r="B200" s="29" t="s">
        <v>187</v>
      </c>
      <c r="C200" s="30" t="s">
        <v>185</v>
      </c>
      <c r="D200" s="31">
        <v>460.17</v>
      </c>
      <c r="E200" s="9">
        <v>4.3999999999999997E-2</v>
      </c>
      <c r="F200" s="14">
        <f t="shared" si="33"/>
        <v>480.41748000000001</v>
      </c>
      <c r="G200" s="221">
        <v>0.2</v>
      </c>
      <c r="H200" s="221"/>
      <c r="I200" s="27">
        <f t="shared" si="39"/>
        <v>576.50097600000004</v>
      </c>
      <c r="J200" s="28">
        <f t="shared" si="40"/>
        <v>96.083496000000025</v>
      </c>
      <c r="K200" s="34">
        <v>0.104</v>
      </c>
      <c r="L200" s="61">
        <f t="shared" si="30"/>
        <v>636.45707750400004</v>
      </c>
      <c r="M200" s="95">
        <f t="shared" si="38"/>
        <v>687.75551795082242</v>
      </c>
      <c r="N200" s="276">
        <v>756</v>
      </c>
    </row>
    <row r="201" spans="1:14">
      <c r="A201" s="29"/>
      <c r="B201" s="29" t="s">
        <v>188</v>
      </c>
      <c r="C201" s="30" t="s">
        <v>10</v>
      </c>
      <c r="D201" s="31">
        <v>63.56</v>
      </c>
      <c r="E201" s="9">
        <v>4.3999999999999997E-2</v>
      </c>
      <c r="F201" s="14">
        <f t="shared" si="33"/>
        <v>66.356639999999999</v>
      </c>
      <c r="G201" s="221">
        <v>0.2</v>
      </c>
      <c r="H201" s="221"/>
      <c r="I201" s="27">
        <f t="shared" si="39"/>
        <v>79.627967999999996</v>
      </c>
      <c r="J201" s="28">
        <f t="shared" si="40"/>
        <v>13.271327999999997</v>
      </c>
      <c r="K201" s="34">
        <v>0.104</v>
      </c>
      <c r="L201" s="61">
        <f t="shared" si="30"/>
        <v>87.909276672000004</v>
      </c>
      <c r="M201" s="95">
        <f t="shared" si="38"/>
        <v>94.99476437176321</v>
      </c>
      <c r="N201" s="276">
        <v>104</v>
      </c>
    </row>
    <row r="202" spans="1:14" ht="51" customHeight="1">
      <c r="A202" s="29"/>
      <c r="B202" s="6" t="s">
        <v>189</v>
      </c>
      <c r="C202" s="31" t="s">
        <v>85</v>
      </c>
      <c r="D202" s="31">
        <v>447.46</v>
      </c>
      <c r="E202" s="9">
        <v>4.3999999999999997E-2</v>
      </c>
      <c r="F202" s="14">
        <f t="shared" si="33"/>
        <v>467.14823999999999</v>
      </c>
      <c r="G202" s="221">
        <v>0.2</v>
      </c>
      <c r="H202" s="221"/>
      <c r="I202" s="27">
        <f t="shared" si="39"/>
        <v>560.57788799999992</v>
      </c>
      <c r="J202" s="28">
        <f t="shared" si="40"/>
        <v>93.429647999999929</v>
      </c>
      <c r="K202" s="34">
        <v>0.104</v>
      </c>
      <c r="L202" s="61">
        <f t="shared" ref="L202:L264" si="41">I202*(1+K202)</f>
        <v>618.87798835199999</v>
      </c>
      <c r="M202" s="95">
        <f t="shared" si="38"/>
        <v>668.75955421317121</v>
      </c>
      <c r="N202" s="276">
        <v>735</v>
      </c>
    </row>
    <row r="203" spans="1:14">
      <c r="A203" s="29"/>
      <c r="B203" s="29" t="s">
        <v>190</v>
      </c>
      <c r="C203" s="30" t="s">
        <v>85</v>
      </c>
      <c r="D203" s="31">
        <v>255.93</v>
      </c>
      <c r="E203" s="9">
        <v>4.3999999999999997E-2</v>
      </c>
      <c r="F203" s="14">
        <f t="shared" si="33"/>
        <v>267.19092000000001</v>
      </c>
      <c r="G203" s="221">
        <v>0.2</v>
      </c>
      <c r="H203" s="221"/>
      <c r="I203" s="27">
        <f t="shared" si="39"/>
        <v>320.62910399999998</v>
      </c>
      <c r="J203" s="28">
        <f t="shared" si="40"/>
        <v>53.438183999999978</v>
      </c>
      <c r="K203" s="34">
        <v>0.104</v>
      </c>
      <c r="L203" s="61">
        <f t="shared" si="41"/>
        <v>353.97453081600003</v>
      </c>
      <c r="M203" s="95">
        <f t="shared" si="38"/>
        <v>382.50487799976969</v>
      </c>
      <c r="N203" s="276">
        <v>421</v>
      </c>
    </row>
    <row r="204" spans="1:14" ht="15" customHeight="1">
      <c r="A204" s="29"/>
      <c r="B204" s="29" t="s">
        <v>191</v>
      </c>
      <c r="C204" s="30" t="s">
        <v>10</v>
      </c>
      <c r="D204" s="31">
        <v>575.41999999999996</v>
      </c>
      <c r="E204" s="9">
        <v>4.3999999999999997E-2</v>
      </c>
      <c r="F204" s="14">
        <f t="shared" si="33"/>
        <v>600.73847999999998</v>
      </c>
      <c r="G204" s="221">
        <v>0.2</v>
      </c>
      <c r="H204" s="221"/>
      <c r="I204" s="27">
        <f t="shared" si="39"/>
        <v>720.88617599999998</v>
      </c>
      <c r="J204" s="28">
        <f t="shared" si="40"/>
        <v>120.147696</v>
      </c>
      <c r="K204" s="34">
        <v>0.104</v>
      </c>
      <c r="L204" s="61">
        <f t="shared" si="41"/>
        <v>795.85833830400009</v>
      </c>
      <c r="M204" s="95">
        <f t="shared" si="38"/>
        <v>860.00452037130253</v>
      </c>
      <c r="N204" s="276">
        <v>945</v>
      </c>
    </row>
    <row r="205" spans="1:14" ht="16.5" customHeight="1">
      <c r="A205" s="29"/>
      <c r="B205" s="29" t="s">
        <v>192</v>
      </c>
      <c r="C205" s="30" t="s">
        <v>10</v>
      </c>
      <c r="D205" s="31">
        <v>575.41999999999996</v>
      </c>
      <c r="E205" s="9">
        <v>4.3999999999999997E-2</v>
      </c>
      <c r="F205" s="14">
        <f t="shared" si="33"/>
        <v>600.73847999999998</v>
      </c>
      <c r="G205" s="221">
        <v>0.2</v>
      </c>
      <c r="H205" s="221"/>
      <c r="I205" s="27">
        <f t="shared" si="39"/>
        <v>720.88617599999998</v>
      </c>
      <c r="J205" s="28">
        <f t="shared" si="40"/>
        <v>120.147696</v>
      </c>
      <c r="K205" s="34">
        <v>0.104</v>
      </c>
      <c r="L205" s="61">
        <f t="shared" si="41"/>
        <v>795.85833830400009</v>
      </c>
      <c r="M205" s="95">
        <f t="shared" si="38"/>
        <v>860.00452037130253</v>
      </c>
      <c r="N205" s="276">
        <v>945</v>
      </c>
    </row>
    <row r="206" spans="1:14">
      <c r="A206" s="29"/>
      <c r="B206" s="29" t="s">
        <v>193</v>
      </c>
      <c r="C206" s="30" t="s">
        <v>10</v>
      </c>
      <c r="D206" s="31">
        <v>191.53</v>
      </c>
      <c r="E206" s="9">
        <v>4.3999999999999997E-2</v>
      </c>
      <c r="F206" s="14">
        <f t="shared" si="33"/>
        <v>199.95732000000001</v>
      </c>
      <c r="G206" s="221">
        <v>0.2</v>
      </c>
      <c r="H206" s="221"/>
      <c r="I206" s="27">
        <f t="shared" si="39"/>
        <v>239.94878399999999</v>
      </c>
      <c r="J206" s="28">
        <f t="shared" si="40"/>
        <v>39.991463999999979</v>
      </c>
      <c r="K206" s="34">
        <v>0.104</v>
      </c>
      <c r="L206" s="61">
        <f t="shared" si="41"/>
        <v>264.90345753600002</v>
      </c>
      <c r="M206" s="95">
        <f t="shared" si="38"/>
        <v>286.25467621340164</v>
      </c>
      <c r="N206" s="276">
        <v>314</v>
      </c>
    </row>
    <row r="207" spans="1:14">
      <c r="A207" s="29"/>
      <c r="B207" s="29" t="s">
        <v>194</v>
      </c>
      <c r="C207" s="30" t="s">
        <v>10</v>
      </c>
      <c r="D207" s="31">
        <v>191.53</v>
      </c>
      <c r="E207" s="9">
        <v>4.3999999999999997E-2</v>
      </c>
      <c r="F207" s="14">
        <f t="shared" si="33"/>
        <v>199.95732000000001</v>
      </c>
      <c r="G207" s="221">
        <v>0.2</v>
      </c>
      <c r="H207" s="221"/>
      <c r="I207" s="27">
        <f t="shared" si="39"/>
        <v>239.94878399999999</v>
      </c>
      <c r="J207" s="28">
        <f t="shared" si="40"/>
        <v>39.991463999999979</v>
      </c>
      <c r="K207" s="34">
        <v>0.104</v>
      </c>
      <c r="L207" s="61">
        <f t="shared" si="41"/>
        <v>264.90345753600002</v>
      </c>
      <c r="M207" s="95">
        <f t="shared" si="38"/>
        <v>286.25467621340164</v>
      </c>
      <c r="N207" s="276">
        <v>314</v>
      </c>
    </row>
    <row r="208" spans="1:14">
      <c r="A208" s="29"/>
      <c r="B208" s="29" t="s">
        <v>195</v>
      </c>
      <c r="C208" s="30" t="s">
        <v>10</v>
      </c>
      <c r="D208" s="31">
        <v>89.83</v>
      </c>
      <c r="E208" s="9">
        <v>4.3999999999999997E-2</v>
      </c>
      <c r="F208" s="14">
        <f t="shared" si="33"/>
        <v>93.782520000000005</v>
      </c>
      <c r="G208" s="221">
        <v>0.2</v>
      </c>
      <c r="H208" s="221"/>
      <c r="I208" s="27">
        <f t="shared" si="39"/>
        <v>112.539024</v>
      </c>
      <c r="J208" s="28">
        <f t="shared" si="40"/>
        <v>18.756503999999993</v>
      </c>
      <c r="K208" s="34">
        <v>0.104</v>
      </c>
      <c r="L208" s="61">
        <f t="shared" si="41"/>
        <v>124.24308249600001</v>
      </c>
      <c r="M208" s="95">
        <f t="shared" si="38"/>
        <v>134.25707494517761</v>
      </c>
      <c r="N208" s="276">
        <v>147</v>
      </c>
    </row>
    <row r="209" spans="1:14">
      <c r="A209" s="29"/>
      <c r="B209" s="29" t="s">
        <v>196</v>
      </c>
      <c r="C209" s="30" t="s">
        <v>85</v>
      </c>
      <c r="D209" s="31">
        <v>319.49</v>
      </c>
      <c r="E209" s="9">
        <v>4.3999999999999997E-2</v>
      </c>
      <c r="F209" s="14">
        <f t="shared" si="33"/>
        <v>333.54756000000003</v>
      </c>
      <c r="G209" s="221">
        <v>0.2</v>
      </c>
      <c r="H209" s="221"/>
      <c r="I209" s="27">
        <f t="shared" si="39"/>
        <v>400.25707200000005</v>
      </c>
      <c r="J209" s="28">
        <f t="shared" si="40"/>
        <v>66.709512000000018</v>
      </c>
      <c r="K209" s="34">
        <v>0.104</v>
      </c>
      <c r="L209" s="61">
        <f t="shared" si="41"/>
        <v>441.88380748800012</v>
      </c>
      <c r="M209" s="95">
        <f t="shared" si="38"/>
        <v>477.4996423715329</v>
      </c>
      <c r="N209" s="276">
        <v>524</v>
      </c>
    </row>
    <row r="210" spans="1:14">
      <c r="A210" s="29"/>
      <c r="B210" s="29" t="s">
        <v>197</v>
      </c>
      <c r="C210" s="30" t="s">
        <v>85</v>
      </c>
      <c r="D210" s="31">
        <v>575.41999999999996</v>
      </c>
      <c r="E210" s="9">
        <v>4.3999999999999997E-2</v>
      </c>
      <c r="F210" s="14">
        <f t="shared" si="33"/>
        <v>600.73847999999998</v>
      </c>
      <c r="G210" s="221">
        <v>0.2</v>
      </c>
      <c r="H210" s="221"/>
      <c r="I210" s="27">
        <f t="shared" si="39"/>
        <v>720.88617599999998</v>
      </c>
      <c r="J210" s="28">
        <f t="shared" si="40"/>
        <v>120.147696</v>
      </c>
      <c r="K210" s="34">
        <v>0.104</v>
      </c>
      <c r="L210" s="61">
        <f t="shared" si="41"/>
        <v>795.85833830400009</v>
      </c>
      <c r="M210" s="95">
        <f t="shared" si="38"/>
        <v>860.00452037130253</v>
      </c>
      <c r="N210" s="276">
        <v>945</v>
      </c>
    </row>
    <row r="211" spans="1:14">
      <c r="A211" s="29"/>
      <c r="B211" s="29" t="s">
        <v>198</v>
      </c>
      <c r="C211" s="30" t="s">
        <v>85</v>
      </c>
      <c r="D211" s="31">
        <v>255.93</v>
      </c>
      <c r="E211" s="9">
        <v>4.3999999999999997E-2</v>
      </c>
      <c r="F211" s="14">
        <f t="shared" si="33"/>
        <v>267.19092000000001</v>
      </c>
      <c r="G211" s="221">
        <v>0.2</v>
      </c>
      <c r="H211" s="221"/>
      <c r="I211" s="27">
        <f t="shared" si="39"/>
        <v>320.62910399999998</v>
      </c>
      <c r="J211" s="28">
        <f t="shared" si="40"/>
        <v>53.438183999999978</v>
      </c>
      <c r="K211" s="34">
        <v>0.104</v>
      </c>
      <c r="L211" s="61">
        <f t="shared" si="41"/>
        <v>353.97453081600003</v>
      </c>
      <c r="M211" s="95">
        <f t="shared" si="38"/>
        <v>382.50487799976969</v>
      </c>
      <c r="N211" s="276">
        <v>421</v>
      </c>
    </row>
    <row r="212" spans="1:14">
      <c r="A212" s="29"/>
      <c r="B212" s="29" t="s">
        <v>199</v>
      </c>
      <c r="C212" s="30" t="s">
        <v>85</v>
      </c>
      <c r="D212" s="31">
        <v>383.05</v>
      </c>
      <c r="E212" s="9">
        <v>4.3999999999999997E-2</v>
      </c>
      <c r="F212" s="14">
        <f t="shared" si="33"/>
        <v>399.9042</v>
      </c>
      <c r="G212" s="221">
        <v>0.2</v>
      </c>
      <c r="H212" s="221"/>
      <c r="I212" s="27">
        <f t="shared" si="39"/>
        <v>479.88504</v>
      </c>
      <c r="J212" s="28">
        <f t="shared" si="40"/>
        <v>79.980840000000001</v>
      </c>
      <c r="K212" s="34">
        <v>0.104</v>
      </c>
      <c r="L212" s="61">
        <f t="shared" si="41"/>
        <v>529.79308416000003</v>
      </c>
      <c r="M212" s="95">
        <f t="shared" si="38"/>
        <v>572.49440674329605</v>
      </c>
      <c r="N212" s="276">
        <v>629</v>
      </c>
    </row>
    <row r="213" spans="1:14">
      <c r="A213" s="29"/>
      <c r="B213" s="29" t="s">
        <v>200</v>
      </c>
      <c r="C213" s="30" t="s">
        <v>85</v>
      </c>
      <c r="D213" s="31">
        <v>383.05</v>
      </c>
      <c r="E213" s="9">
        <v>4.3999999999999997E-2</v>
      </c>
      <c r="F213" s="14">
        <f t="shared" si="33"/>
        <v>399.9042</v>
      </c>
      <c r="G213" s="221">
        <v>0.2</v>
      </c>
      <c r="H213" s="221"/>
      <c r="I213" s="27">
        <f t="shared" si="39"/>
        <v>479.88504</v>
      </c>
      <c r="J213" s="28">
        <f t="shared" si="40"/>
        <v>79.980840000000001</v>
      </c>
      <c r="K213" s="34">
        <v>0.104</v>
      </c>
      <c r="L213" s="61">
        <f t="shared" si="41"/>
        <v>529.79308416000003</v>
      </c>
      <c r="M213" s="95">
        <f t="shared" si="38"/>
        <v>572.49440674329605</v>
      </c>
      <c r="N213" s="276">
        <v>629</v>
      </c>
    </row>
    <row r="214" spans="1:14">
      <c r="A214" s="29"/>
      <c r="B214" s="29" t="s">
        <v>201</v>
      </c>
      <c r="C214" s="30" t="s">
        <v>85</v>
      </c>
      <c r="D214" s="31">
        <v>447.46</v>
      </c>
      <c r="E214" s="9">
        <v>4.3999999999999997E-2</v>
      </c>
      <c r="F214" s="14">
        <f t="shared" ref="F214:F277" si="42">D214*(1+E214)</f>
        <v>467.14823999999999</v>
      </c>
      <c r="G214" s="221">
        <v>0.2</v>
      </c>
      <c r="H214" s="221"/>
      <c r="I214" s="27">
        <f t="shared" si="39"/>
        <v>560.57788799999992</v>
      </c>
      <c r="J214" s="28">
        <f t="shared" si="40"/>
        <v>93.429647999999929</v>
      </c>
      <c r="K214" s="34">
        <v>0.104</v>
      </c>
      <c r="L214" s="61">
        <f t="shared" si="41"/>
        <v>618.87798835199999</v>
      </c>
      <c r="M214" s="95">
        <f t="shared" si="38"/>
        <v>668.75955421317121</v>
      </c>
      <c r="N214" s="276">
        <v>735</v>
      </c>
    </row>
    <row r="215" spans="1:14">
      <c r="A215" s="29"/>
      <c r="B215" s="29" t="s">
        <v>202</v>
      </c>
      <c r="C215" s="30" t="s">
        <v>85</v>
      </c>
      <c r="D215" s="31">
        <v>511.02</v>
      </c>
      <c r="E215" s="9">
        <v>4.3999999999999997E-2</v>
      </c>
      <c r="F215" s="14">
        <f t="shared" si="42"/>
        <v>533.50487999999996</v>
      </c>
      <c r="G215" s="221">
        <v>0.2</v>
      </c>
      <c r="H215" s="221"/>
      <c r="I215" s="27">
        <f t="shared" si="39"/>
        <v>640.20585599999993</v>
      </c>
      <c r="J215" s="28">
        <f t="shared" si="40"/>
        <v>106.70097599999997</v>
      </c>
      <c r="K215" s="34">
        <v>0.104</v>
      </c>
      <c r="L215" s="61">
        <f t="shared" si="41"/>
        <v>706.78726502400002</v>
      </c>
      <c r="M215" s="95">
        <f t="shared" si="38"/>
        <v>763.75431858493437</v>
      </c>
      <c r="N215" s="276">
        <v>840</v>
      </c>
    </row>
    <row r="216" spans="1:14">
      <c r="A216" s="29"/>
      <c r="B216" s="29" t="s">
        <v>203</v>
      </c>
      <c r="C216" s="30" t="s">
        <v>85</v>
      </c>
      <c r="D216" s="31">
        <v>344.07</v>
      </c>
      <c r="E216" s="9">
        <v>4.3999999999999997E-2</v>
      </c>
      <c r="F216" s="14">
        <f t="shared" si="42"/>
        <v>359.20908000000003</v>
      </c>
      <c r="G216" s="221">
        <v>0.2</v>
      </c>
      <c r="H216" s="221"/>
      <c r="I216" s="27">
        <f t="shared" si="39"/>
        <v>431.05089600000002</v>
      </c>
      <c r="J216" s="28">
        <f t="shared" si="40"/>
        <v>71.841815999999994</v>
      </c>
      <c r="K216" s="34">
        <v>0.104</v>
      </c>
      <c r="L216" s="61">
        <f t="shared" si="41"/>
        <v>475.88018918400007</v>
      </c>
      <c r="M216" s="95">
        <f t="shared" si="38"/>
        <v>514.23613243223053</v>
      </c>
      <c r="N216" s="276">
        <v>565</v>
      </c>
    </row>
    <row r="217" spans="1:14">
      <c r="A217" s="29"/>
      <c r="B217" s="29" t="s">
        <v>204</v>
      </c>
      <c r="C217" s="30" t="s">
        <v>85</v>
      </c>
      <c r="D217" s="31">
        <v>485.59</v>
      </c>
      <c r="E217" s="9">
        <v>4.3999999999999997E-2</v>
      </c>
      <c r="F217" s="14">
        <f t="shared" si="42"/>
        <v>506.95596</v>
      </c>
      <c r="G217" s="221">
        <v>0.2</v>
      </c>
      <c r="H217" s="221"/>
      <c r="I217" s="27">
        <f t="shared" si="39"/>
        <v>608.34715199999994</v>
      </c>
      <c r="J217" s="28">
        <f t="shared" si="40"/>
        <v>101.39119199999993</v>
      </c>
      <c r="K217" s="34">
        <v>0.104</v>
      </c>
      <c r="L217" s="61">
        <f t="shared" si="41"/>
        <v>671.61525580800003</v>
      </c>
      <c r="M217" s="95">
        <f t="shared" si="38"/>
        <v>725.74744542612495</v>
      </c>
      <c r="N217" s="276">
        <v>798</v>
      </c>
    </row>
    <row r="218" spans="1:14">
      <c r="A218" s="29"/>
      <c r="B218" s="29" t="s">
        <v>205</v>
      </c>
      <c r="C218" s="30" t="s">
        <v>85</v>
      </c>
      <c r="D218" s="31">
        <v>511.02</v>
      </c>
      <c r="E218" s="9">
        <v>4.3999999999999997E-2</v>
      </c>
      <c r="F218" s="14">
        <f t="shared" si="42"/>
        <v>533.50487999999996</v>
      </c>
      <c r="G218" s="221">
        <v>0.2</v>
      </c>
      <c r="H218" s="221"/>
      <c r="I218" s="27">
        <f t="shared" si="39"/>
        <v>640.20585599999993</v>
      </c>
      <c r="J218" s="28">
        <f t="shared" si="40"/>
        <v>106.70097599999997</v>
      </c>
      <c r="K218" s="34">
        <v>0.104</v>
      </c>
      <c r="L218" s="61">
        <f t="shared" si="41"/>
        <v>706.78726502400002</v>
      </c>
      <c r="M218" s="95">
        <f t="shared" si="38"/>
        <v>763.75431858493437</v>
      </c>
      <c r="N218" s="276">
        <v>840</v>
      </c>
    </row>
    <row r="219" spans="1:14">
      <c r="A219" s="29"/>
      <c r="B219" s="29" t="s">
        <v>206</v>
      </c>
      <c r="C219" s="30" t="s">
        <v>85</v>
      </c>
      <c r="D219" s="31">
        <v>638.98</v>
      </c>
      <c r="E219" s="9">
        <v>4.3999999999999997E-2</v>
      </c>
      <c r="F219" s="14">
        <f t="shared" si="42"/>
        <v>667.09512000000007</v>
      </c>
      <c r="G219" s="221">
        <v>0.2</v>
      </c>
      <c r="H219" s="221"/>
      <c r="I219" s="27">
        <f t="shared" si="39"/>
        <v>800.5141440000001</v>
      </c>
      <c r="J219" s="28">
        <f t="shared" si="40"/>
        <v>133.41902400000004</v>
      </c>
      <c r="K219" s="34">
        <v>0.104</v>
      </c>
      <c r="L219" s="61">
        <f t="shared" si="41"/>
        <v>883.76761497600023</v>
      </c>
      <c r="M219" s="95">
        <f t="shared" si="38"/>
        <v>954.9992847430658</v>
      </c>
      <c r="N219" s="276">
        <v>1050</v>
      </c>
    </row>
    <row r="220" spans="1:14">
      <c r="A220" s="29"/>
      <c r="B220" s="29" t="s">
        <v>207</v>
      </c>
      <c r="C220" s="30" t="s">
        <v>85</v>
      </c>
      <c r="D220" s="31">
        <v>319.49</v>
      </c>
      <c r="E220" s="9">
        <v>4.3999999999999997E-2</v>
      </c>
      <c r="F220" s="14">
        <f t="shared" si="42"/>
        <v>333.54756000000003</v>
      </c>
      <c r="G220" s="221">
        <v>0.2</v>
      </c>
      <c r="H220" s="221"/>
      <c r="I220" s="27">
        <f t="shared" si="39"/>
        <v>400.25707200000005</v>
      </c>
      <c r="J220" s="28">
        <f t="shared" si="40"/>
        <v>66.709512000000018</v>
      </c>
      <c r="K220" s="34">
        <v>0.104</v>
      </c>
      <c r="L220" s="61">
        <f t="shared" si="41"/>
        <v>441.88380748800012</v>
      </c>
      <c r="M220" s="95">
        <f t="shared" si="38"/>
        <v>477.4996423715329</v>
      </c>
      <c r="N220" s="276">
        <v>524</v>
      </c>
    </row>
    <row r="221" spans="1:14">
      <c r="A221" s="29"/>
      <c r="B221" s="29" t="s">
        <v>208</v>
      </c>
      <c r="C221" s="30" t="s">
        <v>85</v>
      </c>
      <c r="D221" s="31">
        <v>575.41999999999996</v>
      </c>
      <c r="E221" s="9">
        <v>4.3999999999999997E-2</v>
      </c>
      <c r="F221" s="14">
        <f t="shared" si="42"/>
        <v>600.73847999999998</v>
      </c>
      <c r="G221" s="221">
        <v>0.2</v>
      </c>
      <c r="H221" s="221"/>
      <c r="I221" s="27">
        <f t="shared" si="39"/>
        <v>720.88617599999998</v>
      </c>
      <c r="J221" s="28">
        <f t="shared" si="40"/>
        <v>120.147696</v>
      </c>
      <c r="K221" s="34">
        <v>0.104</v>
      </c>
      <c r="L221" s="61">
        <f t="shared" si="41"/>
        <v>795.85833830400009</v>
      </c>
      <c r="M221" s="95">
        <f t="shared" si="38"/>
        <v>860.00452037130253</v>
      </c>
      <c r="N221" s="276">
        <v>945</v>
      </c>
    </row>
    <row r="222" spans="1:14">
      <c r="A222" s="29"/>
      <c r="B222" s="29" t="s">
        <v>209</v>
      </c>
      <c r="C222" s="30" t="s">
        <v>85</v>
      </c>
      <c r="D222" s="31">
        <v>191.53</v>
      </c>
      <c r="E222" s="9">
        <v>4.3999999999999997E-2</v>
      </c>
      <c r="F222" s="14">
        <f t="shared" si="42"/>
        <v>199.95732000000001</v>
      </c>
      <c r="G222" s="221">
        <v>0.2</v>
      </c>
      <c r="H222" s="221"/>
      <c r="I222" s="27">
        <f t="shared" si="39"/>
        <v>239.94878399999999</v>
      </c>
      <c r="J222" s="28">
        <f t="shared" si="40"/>
        <v>39.991463999999979</v>
      </c>
      <c r="K222" s="34">
        <v>0.104</v>
      </c>
      <c r="L222" s="61">
        <f t="shared" si="41"/>
        <v>264.90345753600002</v>
      </c>
      <c r="M222" s="95">
        <f t="shared" si="38"/>
        <v>286.25467621340164</v>
      </c>
      <c r="N222" s="276">
        <v>314</v>
      </c>
    </row>
    <row r="223" spans="1:14">
      <c r="A223" s="29"/>
      <c r="B223" s="29" t="s">
        <v>210</v>
      </c>
      <c r="C223" s="30" t="s">
        <v>85</v>
      </c>
      <c r="D223" s="31">
        <v>319.49</v>
      </c>
      <c r="E223" s="9">
        <v>4.3999999999999997E-2</v>
      </c>
      <c r="F223" s="14">
        <f t="shared" si="42"/>
        <v>333.54756000000003</v>
      </c>
      <c r="G223" s="221">
        <v>0.2</v>
      </c>
      <c r="H223" s="221"/>
      <c r="I223" s="27">
        <f t="shared" si="39"/>
        <v>400.25707200000005</v>
      </c>
      <c r="J223" s="28">
        <f t="shared" si="40"/>
        <v>66.709512000000018</v>
      </c>
      <c r="K223" s="34">
        <v>0.104</v>
      </c>
      <c r="L223" s="61">
        <f t="shared" si="41"/>
        <v>441.88380748800012</v>
      </c>
      <c r="M223" s="95">
        <f t="shared" si="38"/>
        <v>477.4996423715329</v>
      </c>
      <c r="N223" s="276">
        <v>524</v>
      </c>
    </row>
    <row r="224" spans="1:14">
      <c r="A224" s="29"/>
      <c r="B224" s="29" t="s">
        <v>211</v>
      </c>
      <c r="C224" s="30" t="s">
        <v>85</v>
      </c>
      <c r="D224" s="31">
        <v>447.46</v>
      </c>
      <c r="E224" s="9">
        <v>4.3999999999999997E-2</v>
      </c>
      <c r="F224" s="14">
        <f t="shared" si="42"/>
        <v>467.14823999999999</v>
      </c>
      <c r="G224" s="221">
        <v>0.2</v>
      </c>
      <c r="H224" s="221"/>
      <c r="I224" s="27">
        <f t="shared" si="39"/>
        <v>560.57788799999992</v>
      </c>
      <c r="J224" s="28">
        <f t="shared" si="40"/>
        <v>93.429647999999929</v>
      </c>
      <c r="K224" s="34">
        <v>0.104</v>
      </c>
      <c r="L224" s="61">
        <f t="shared" si="41"/>
        <v>618.87798835199999</v>
      </c>
      <c r="M224" s="95">
        <f t="shared" si="38"/>
        <v>668.75955421317121</v>
      </c>
      <c r="N224" s="276">
        <v>735</v>
      </c>
    </row>
    <row r="225" spans="1:14">
      <c r="A225" s="29"/>
      <c r="B225" s="29" t="s">
        <v>212</v>
      </c>
      <c r="C225" s="30" t="s">
        <v>85</v>
      </c>
      <c r="D225" s="31">
        <v>575.41999999999996</v>
      </c>
      <c r="E225" s="9">
        <v>4.3999999999999997E-2</v>
      </c>
      <c r="F225" s="14">
        <f t="shared" si="42"/>
        <v>600.73847999999998</v>
      </c>
      <c r="G225" s="221">
        <v>0.2</v>
      </c>
      <c r="H225" s="221"/>
      <c r="I225" s="27">
        <f t="shared" si="39"/>
        <v>720.88617599999998</v>
      </c>
      <c r="J225" s="28">
        <f t="shared" si="40"/>
        <v>120.147696</v>
      </c>
      <c r="K225" s="34">
        <v>0.104</v>
      </c>
      <c r="L225" s="61">
        <f t="shared" si="41"/>
        <v>795.85833830400009</v>
      </c>
      <c r="M225" s="95">
        <f t="shared" si="38"/>
        <v>860.00452037130253</v>
      </c>
      <c r="N225" s="276">
        <v>945</v>
      </c>
    </row>
    <row r="226" spans="1:14">
      <c r="A226" s="29"/>
      <c r="B226" s="29" t="s">
        <v>213</v>
      </c>
      <c r="C226" s="30" t="s">
        <v>85</v>
      </c>
      <c r="D226" s="31">
        <v>345.76</v>
      </c>
      <c r="E226" s="9">
        <v>4.3999999999999997E-2</v>
      </c>
      <c r="F226" s="14">
        <f t="shared" si="42"/>
        <v>360.97343999999998</v>
      </c>
      <c r="G226" s="221">
        <v>0.2</v>
      </c>
      <c r="H226" s="221"/>
      <c r="I226" s="27">
        <f t="shared" si="39"/>
        <v>433.16812799999997</v>
      </c>
      <c r="J226" s="28">
        <f t="shared" si="40"/>
        <v>72.194687999999985</v>
      </c>
      <c r="K226" s="34">
        <v>0.104</v>
      </c>
      <c r="L226" s="61">
        <f t="shared" si="41"/>
        <v>478.21761331200003</v>
      </c>
      <c r="M226" s="95">
        <f t="shared" si="38"/>
        <v>516.76195294494721</v>
      </c>
      <c r="N226" s="276">
        <v>568</v>
      </c>
    </row>
    <row r="227" spans="1:14">
      <c r="A227" s="29"/>
      <c r="B227" s="29" t="s">
        <v>214</v>
      </c>
      <c r="C227" s="30" t="s">
        <v>85</v>
      </c>
      <c r="D227" s="11">
        <v>1086.44</v>
      </c>
      <c r="E227" s="9">
        <v>4.3999999999999997E-2</v>
      </c>
      <c r="F227" s="14">
        <f t="shared" si="42"/>
        <v>1134.2433600000002</v>
      </c>
      <c r="G227" s="221">
        <v>0.2</v>
      </c>
      <c r="H227" s="221"/>
      <c r="I227" s="27">
        <f t="shared" si="39"/>
        <v>1361.0920320000002</v>
      </c>
      <c r="J227" s="28">
        <f t="shared" si="40"/>
        <v>226.84867200000008</v>
      </c>
      <c r="K227" s="34">
        <v>0.104</v>
      </c>
      <c r="L227" s="61">
        <f t="shared" si="41"/>
        <v>1502.6456033280003</v>
      </c>
      <c r="M227" s="95">
        <f t="shared" si="38"/>
        <v>1623.7588389562372</v>
      </c>
      <c r="N227" s="276">
        <v>1785</v>
      </c>
    </row>
    <row r="228" spans="1:14">
      <c r="A228" s="29"/>
      <c r="B228" s="29" t="s">
        <v>215</v>
      </c>
      <c r="C228" s="30" t="s">
        <v>85</v>
      </c>
      <c r="D228" s="11">
        <v>1022.88</v>
      </c>
      <c r="E228" s="9">
        <v>4.3999999999999997E-2</v>
      </c>
      <c r="F228" s="14">
        <f t="shared" si="42"/>
        <v>1067.88672</v>
      </c>
      <c r="G228" s="221">
        <v>0.2</v>
      </c>
      <c r="H228" s="221"/>
      <c r="I228" s="27">
        <f t="shared" si="39"/>
        <v>1281.464064</v>
      </c>
      <c r="J228" s="28">
        <f t="shared" si="40"/>
        <v>213.57734400000004</v>
      </c>
      <c r="K228" s="34">
        <v>0.104</v>
      </c>
      <c r="L228" s="61">
        <f t="shared" si="41"/>
        <v>1414.7363266560001</v>
      </c>
      <c r="M228" s="95">
        <f t="shared" si="38"/>
        <v>1528.7640745844737</v>
      </c>
      <c r="N228" s="276">
        <v>1680</v>
      </c>
    </row>
    <row r="229" spans="1:14">
      <c r="A229" s="29"/>
      <c r="B229" s="29" t="s">
        <v>216</v>
      </c>
      <c r="C229" s="30" t="s">
        <v>85</v>
      </c>
      <c r="D229" s="31">
        <v>101.69</v>
      </c>
      <c r="E229" s="9">
        <v>4.3999999999999997E-2</v>
      </c>
      <c r="F229" s="14">
        <f t="shared" si="42"/>
        <v>106.16436</v>
      </c>
      <c r="G229" s="221">
        <v>0.2</v>
      </c>
      <c r="H229" s="221"/>
      <c r="I229" s="27">
        <f t="shared" si="39"/>
        <v>127.397232</v>
      </c>
      <c r="J229" s="28">
        <f t="shared" si="40"/>
        <v>21.232872</v>
      </c>
      <c r="K229" s="34">
        <v>0.104</v>
      </c>
      <c r="L229" s="61">
        <f t="shared" si="41"/>
        <v>140.64654412800002</v>
      </c>
      <c r="M229" s="95">
        <f t="shared" si="38"/>
        <v>151.98265558471681</v>
      </c>
      <c r="N229" s="276">
        <v>167</v>
      </c>
    </row>
    <row r="230" spans="1:14">
      <c r="A230" s="29"/>
      <c r="B230" s="29" t="s">
        <v>217</v>
      </c>
      <c r="C230" s="30" t="s">
        <v>85</v>
      </c>
      <c r="D230" s="31">
        <v>191.53</v>
      </c>
      <c r="E230" s="9">
        <v>4.3999999999999997E-2</v>
      </c>
      <c r="F230" s="14">
        <f t="shared" si="42"/>
        <v>199.95732000000001</v>
      </c>
      <c r="G230" s="221">
        <v>0.2</v>
      </c>
      <c r="H230" s="221"/>
      <c r="I230" s="27">
        <f t="shared" si="39"/>
        <v>239.94878399999999</v>
      </c>
      <c r="J230" s="28">
        <f t="shared" si="40"/>
        <v>39.991463999999979</v>
      </c>
      <c r="K230" s="34">
        <v>0.104</v>
      </c>
      <c r="L230" s="61">
        <f t="shared" si="41"/>
        <v>264.90345753600002</v>
      </c>
      <c r="M230" s="95">
        <f t="shared" si="38"/>
        <v>286.25467621340164</v>
      </c>
      <c r="N230" s="276">
        <v>314</v>
      </c>
    </row>
    <row r="231" spans="1:14">
      <c r="A231" s="29"/>
      <c r="B231" s="29" t="s">
        <v>218</v>
      </c>
      <c r="C231" s="30" t="s">
        <v>85</v>
      </c>
      <c r="D231" s="31">
        <v>140.68</v>
      </c>
      <c r="E231" s="9">
        <v>4.3999999999999997E-2</v>
      </c>
      <c r="F231" s="14">
        <f t="shared" si="42"/>
        <v>146.86992000000001</v>
      </c>
      <c r="G231" s="221">
        <v>0.2</v>
      </c>
      <c r="H231" s="221"/>
      <c r="I231" s="27">
        <f t="shared" si="39"/>
        <v>176.24390400000001</v>
      </c>
      <c r="J231" s="28">
        <f t="shared" si="40"/>
        <v>29.373984000000007</v>
      </c>
      <c r="K231" s="34">
        <v>0.104</v>
      </c>
      <c r="L231" s="61">
        <f t="shared" si="41"/>
        <v>194.57327001600004</v>
      </c>
      <c r="M231" s="95">
        <f t="shared" si="38"/>
        <v>210.25587557928964</v>
      </c>
      <c r="N231" s="276">
        <v>231</v>
      </c>
    </row>
    <row r="232" spans="1:14">
      <c r="A232" s="29"/>
      <c r="B232" s="29" t="s">
        <v>219</v>
      </c>
      <c r="C232" s="30" t="s">
        <v>85</v>
      </c>
      <c r="D232" s="31">
        <v>191.53</v>
      </c>
      <c r="E232" s="9">
        <v>4.3999999999999997E-2</v>
      </c>
      <c r="F232" s="14">
        <f t="shared" si="42"/>
        <v>199.95732000000001</v>
      </c>
      <c r="G232" s="221">
        <v>0.2</v>
      </c>
      <c r="H232" s="221"/>
      <c r="I232" s="27">
        <f t="shared" si="39"/>
        <v>239.94878399999999</v>
      </c>
      <c r="J232" s="28">
        <f t="shared" si="40"/>
        <v>39.991463999999979</v>
      </c>
      <c r="K232" s="34">
        <v>0.104</v>
      </c>
      <c r="L232" s="61">
        <f t="shared" si="41"/>
        <v>264.90345753600002</v>
      </c>
      <c r="M232" s="95">
        <f t="shared" si="38"/>
        <v>286.25467621340164</v>
      </c>
      <c r="N232" s="276">
        <v>314</v>
      </c>
    </row>
    <row r="233" spans="1:14">
      <c r="A233" s="29"/>
      <c r="B233" s="29" t="s">
        <v>220</v>
      </c>
      <c r="C233" s="30" t="s">
        <v>85</v>
      </c>
      <c r="D233" s="31">
        <v>178.81</v>
      </c>
      <c r="E233" s="9">
        <v>4.3999999999999997E-2</v>
      </c>
      <c r="F233" s="14">
        <f t="shared" si="42"/>
        <v>186.67764</v>
      </c>
      <c r="G233" s="221">
        <v>0.2</v>
      </c>
      <c r="H233" s="221"/>
      <c r="I233" s="27">
        <f t="shared" si="39"/>
        <v>224.01316799999998</v>
      </c>
      <c r="J233" s="28">
        <f t="shared" si="40"/>
        <v>37.335527999999982</v>
      </c>
      <c r="K233" s="34">
        <v>0.104</v>
      </c>
      <c r="L233" s="61">
        <f t="shared" si="41"/>
        <v>247.31053747199999</v>
      </c>
      <c r="M233" s="95">
        <f t="shared" si="38"/>
        <v>267.24376679224321</v>
      </c>
      <c r="N233" s="276">
        <v>293</v>
      </c>
    </row>
    <row r="234" spans="1:14">
      <c r="A234" s="29"/>
      <c r="B234" s="29" t="s">
        <v>221</v>
      </c>
      <c r="C234" s="30" t="s">
        <v>85</v>
      </c>
      <c r="D234" s="31">
        <v>19.489999999999998</v>
      </c>
      <c r="E234" s="9">
        <v>4.3999999999999997E-2</v>
      </c>
      <c r="F234" s="14">
        <f t="shared" si="42"/>
        <v>20.347559999999998</v>
      </c>
      <c r="G234" s="221">
        <v>0.2</v>
      </c>
      <c r="H234" s="221"/>
      <c r="I234" s="27">
        <f t="shared" si="39"/>
        <v>24.417071999999997</v>
      </c>
      <c r="J234" s="28">
        <f t="shared" si="40"/>
        <v>4.0695119999999996</v>
      </c>
      <c r="K234" s="34">
        <v>0.104</v>
      </c>
      <c r="L234" s="61">
        <f t="shared" si="41"/>
        <v>26.956447487999998</v>
      </c>
      <c r="M234" s="95">
        <f t="shared" si="38"/>
        <v>29.129137155532799</v>
      </c>
      <c r="N234" s="276">
        <v>32</v>
      </c>
    </row>
    <row r="235" spans="1:14">
      <c r="A235" s="29"/>
      <c r="B235" s="29" t="s">
        <v>222</v>
      </c>
      <c r="C235" s="30" t="s">
        <v>85</v>
      </c>
      <c r="D235" s="31">
        <v>242.37</v>
      </c>
      <c r="E235" s="9">
        <v>4.3999999999999997E-2</v>
      </c>
      <c r="F235" s="14">
        <f t="shared" si="42"/>
        <v>253.03428000000002</v>
      </c>
      <c r="G235" s="221">
        <v>0.2</v>
      </c>
      <c r="H235" s="221"/>
      <c r="I235" s="27">
        <f t="shared" si="39"/>
        <v>303.64113600000002</v>
      </c>
      <c r="J235" s="28">
        <f t="shared" si="40"/>
        <v>50.606855999999993</v>
      </c>
      <c r="K235" s="34">
        <v>0.104</v>
      </c>
      <c r="L235" s="61">
        <f t="shared" si="41"/>
        <v>335.21981414400005</v>
      </c>
      <c r="M235" s="95">
        <f t="shared" si="38"/>
        <v>362.23853116400647</v>
      </c>
      <c r="N235" s="276">
        <v>398</v>
      </c>
    </row>
    <row r="236" spans="1:14">
      <c r="A236" s="29"/>
      <c r="B236" s="29" t="s">
        <v>223</v>
      </c>
      <c r="C236" s="30" t="s">
        <v>85</v>
      </c>
      <c r="D236" s="31">
        <v>383.05</v>
      </c>
      <c r="E236" s="9">
        <v>4.3999999999999997E-2</v>
      </c>
      <c r="F236" s="14">
        <f t="shared" si="42"/>
        <v>399.9042</v>
      </c>
      <c r="G236" s="221">
        <v>0.2</v>
      </c>
      <c r="H236" s="221"/>
      <c r="I236" s="27">
        <f t="shared" si="39"/>
        <v>479.88504</v>
      </c>
      <c r="J236" s="28">
        <f t="shared" si="40"/>
        <v>79.980840000000001</v>
      </c>
      <c r="K236" s="34">
        <v>0.104</v>
      </c>
      <c r="L236" s="61">
        <f t="shared" si="41"/>
        <v>529.79308416000003</v>
      </c>
      <c r="M236" s="95">
        <f t="shared" si="38"/>
        <v>572.49440674329605</v>
      </c>
      <c r="N236" s="276">
        <v>629</v>
      </c>
    </row>
    <row r="237" spans="1:14">
      <c r="A237" s="29"/>
      <c r="B237" s="29" t="s">
        <v>224</v>
      </c>
      <c r="C237" s="30" t="s">
        <v>85</v>
      </c>
      <c r="D237" s="31">
        <v>447.46</v>
      </c>
      <c r="E237" s="9">
        <v>4.3999999999999997E-2</v>
      </c>
      <c r="F237" s="14">
        <f t="shared" si="42"/>
        <v>467.14823999999999</v>
      </c>
      <c r="G237" s="221">
        <v>0.2</v>
      </c>
      <c r="H237" s="221"/>
      <c r="I237" s="27">
        <f t="shared" si="39"/>
        <v>560.57788799999992</v>
      </c>
      <c r="J237" s="28">
        <f t="shared" si="40"/>
        <v>93.429647999999929</v>
      </c>
      <c r="K237" s="34">
        <v>0.104</v>
      </c>
      <c r="L237" s="61">
        <f t="shared" si="41"/>
        <v>618.87798835199999</v>
      </c>
      <c r="M237" s="95">
        <f t="shared" si="38"/>
        <v>668.75955421317121</v>
      </c>
      <c r="N237" s="276">
        <v>735</v>
      </c>
    </row>
    <row r="238" spans="1:14">
      <c r="A238" s="29"/>
      <c r="B238" s="29" t="s">
        <v>225</v>
      </c>
      <c r="C238" s="30" t="s">
        <v>85</v>
      </c>
      <c r="D238" s="31">
        <v>250</v>
      </c>
      <c r="E238" s="9">
        <v>4.3999999999999997E-2</v>
      </c>
      <c r="F238" s="14">
        <f t="shared" si="42"/>
        <v>261</v>
      </c>
      <c r="G238" s="221">
        <v>0.2</v>
      </c>
      <c r="H238" s="221"/>
      <c r="I238" s="27">
        <f t="shared" si="39"/>
        <v>313.2</v>
      </c>
      <c r="J238" s="28">
        <f t="shared" si="40"/>
        <v>52.199999999999989</v>
      </c>
      <c r="K238" s="34">
        <v>0.104</v>
      </c>
      <c r="L238" s="61">
        <f t="shared" si="41"/>
        <v>345.77280000000002</v>
      </c>
      <c r="M238" s="95">
        <f t="shared" si="38"/>
        <v>373.64208768000003</v>
      </c>
      <c r="N238" s="276">
        <v>411</v>
      </c>
    </row>
    <row r="239" spans="1:14">
      <c r="A239" s="29"/>
      <c r="B239" s="29" t="s">
        <v>226</v>
      </c>
      <c r="C239" s="30" t="s">
        <v>85</v>
      </c>
      <c r="D239" s="31">
        <v>447.46</v>
      </c>
      <c r="E239" s="9">
        <v>4.3999999999999997E-2</v>
      </c>
      <c r="F239" s="14">
        <f t="shared" si="42"/>
        <v>467.14823999999999</v>
      </c>
      <c r="G239" s="221">
        <v>0.2</v>
      </c>
      <c r="H239" s="221"/>
      <c r="I239" s="27">
        <f t="shared" si="39"/>
        <v>560.57788799999992</v>
      </c>
      <c r="J239" s="28">
        <f t="shared" si="40"/>
        <v>93.429647999999929</v>
      </c>
      <c r="K239" s="34">
        <v>0.104</v>
      </c>
      <c r="L239" s="61">
        <f t="shared" si="41"/>
        <v>618.87798835199999</v>
      </c>
      <c r="M239" s="95">
        <f t="shared" si="38"/>
        <v>668.75955421317121</v>
      </c>
      <c r="N239" s="276">
        <v>735</v>
      </c>
    </row>
    <row r="240" spans="1:14">
      <c r="A240" s="29"/>
      <c r="B240" s="29" t="s">
        <v>227</v>
      </c>
      <c r="C240" s="30" t="s">
        <v>85</v>
      </c>
      <c r="D240" s="31">
        <v>447.46</v>
      </c>
      <c r="E240" s="9">
        <v>4.3999999999999997E-2</v>
      </c>
      <c r="F240" s="14">
        <f t="shared" si="42"/>
        <v>467.14823999999999</v>
      </c>
      <c r="G240" s="221">
        <v>0.2</v>
      </c>
      <c r="H240" s="221"/>
      <c r="I240" s="27">
        <f t="shared" si="39"/>
        <v>560.57788799999992</v>
      </c>
      <c r="J240" s="28">
        <f t="shared" si="40"/>
        <v>93.429647999999929</v>
      </c>
      <c r="K240" s="34">
        <v>0.104</v>
      </c>
      <c r="L240" s="61">
        <f t="shared" si="41"/>
        <v>618.87798835199999</v>
      </c>
      <c r="M240" s="95">
        <f t="shared" si="38"/>
        <v>668.75955421317121</v>
      </c>
      <c r="N240" s="276">
        <v>735</v>
      </c>
    </row>
    <row r="241" spans="1:14">
      <c r="A241" s="29"/>
      <c r="B241" s="29" t="s">
        <v>228</v>
      </c>
      <c r="C241" s="30" t="s">
        <v>85</v>
      </c>
      <c r="D241" s="31">
        <v>575.41999999999996</v>
      </c>
      <c r="E241" s="9">
        <v>4.3999999999999997E-2</v>
      </c>
      <c r="F241" s="14">
        <f t="shared" si="42"/>
        <v>600.73847999999998</v>
      </c>
      <c r="G241" s="221">
        <v>0.2</v>
      </c>
      <c r="H241" s="221"/>
      <c r="I241" s="27">
        <f t="shared" si="39"/>
        <v>720.88617599999998</v>
      </c>
      <c r="J241" s="28">
        <f t="shared" si="40"/>
        <v>120.147696</v>
      </c>
      <c r="K241" s="34">
        <v>0.104</v>
      </c>
      <c r="L241" s="61">
        <f t="shared" si="41"/>
        <v>795.85833830400009</v>
      </c>
      <c r="M241" s="95">
        <f t="shared" si="38"/>
        <v>860.00452037130253</v>
      </c>
      <c r="N241" s="276">
        <v>945</v>
      </c>
    </row>
    <row r="242" spans="1:14">
      <c r="A242" s="29"/>
      <c r="B242" s="29" t="s">
        <v>229</v>
      </c>
      <c r="C242" s="30" t="s">
        <v>85</v>
      </c>
      <c r="D242" s="11">
        <v>1022.88</v>
      </c>
      <c r="E242" s="9">
        <v>4.3999999999999997E-2</v>
      </c>
      <c r="F242" s="14">
        <f t="shared" si="42"/>
        <v>1067.88672</v>
      </c>
      <c r="G242" s="221">
        <v>0.2</v>
      </c>
      <c r="H242" s="221"/>
      <c r="I242" s="27">
        <f>F242*(1+G242)</f>
        <v>1281.464064</v>
      </c>
      <c r="J242" s="28">
        <f>I242-F242</f>
        <v>213.57734400000004</v>
      </c>
      <c r="K242" s="34">
        <v>0.104</v>
      </c>
      <c r="L242" s="61">
        <f t="shared" si="41"/>
        <v>1414.7363266560001</v>
      </c>
      <c r="M242" s="95">
        <f t="shared" si="38"/>
        <v>1528.7640745844737</v>
      </c>
      <c r="N242" s="276">
        <v>1680</v>
      </c>
    </row>
    <row r="243" spans="1:14">
      <c r="A243" s="29"/>
      <c r="B243" s="29" t="s">
        <v>230</v>
      </c>
      <c r="C243" s="30" t="s">
        <v>85</v>
      </c>
      <c r="D243" s="31">
        <v>127.97</v>
      </c>
      <c r="E243" s="9">
        <v>4.3999999999999997E-2</v>
      </c>
      <c r="F243" s="14">
        <f t="shared" si="42"/>
        <v>133.60068000000001</v>
      </c>
      <c r="G243" s="221">
        <v>0.2</v>
      </c>
      <c r="H243" s="221"/>
      <c r="I243" s="27">
        <f t="shared" si="39"/>
        <v>160.32081600000001</v>
      </c>
      <c r="J243" s="28">
        <f t="shared" si="40"/>
        <v>26.720135999999997</v>
      </c>
      <c r="K243" s="34">
        <v>0.104</v>
      </c>
      <c r="L243" s="61">
        <f t="shared" si="41"/>
        <v>176.99418086400001</v>
      </c>
      <c r="M243" s="95">
        <f t="shared" si="38"/>
        <v>191.25991184163843</v>
      </c>
      <c r="N243" s="276">
        <v>210</v>
      </c>
    </row>
    <row r="244" spans="1:14">
      <c r="A244" s="29"/>
      <c r="B244" s="29" t="s">
        <v>231</v>
      </c>
      <c r="C244" s="30" t="s">
        <v>85</v>
      </c>
      <c r="D244" s="31">
        <v>191.53</v>
      </c>
      <c r="E244" s="9">
        <v>4.3999999999999997E-2</v>
      </c>
      <c r="F244" s="14">
        <f t="shared" si="42"/>
        <v>199.95732000000001</v>
      </c>
      <c r="G244" s="221">
        <v>0.2</v>
      </c>
      <c r="H244" s="221"/>
      <c r="I244" s="27">
        <f t="shared" si="39"/>
        <v>239.94878399999999</v>
      </c>
      <c r="J244" s="28">
        <f t="shared" si="40"/>
        <v>39.991463999999979</v>
      </c>
      <c r="K244" s="34">
        <v>0.104</v>
      </c>
      <c r="L244" s="61">
        <f t="shared" si="41"/>
        <v>264.90345753600002</v>
      </c>
      <c r="M244" s="95">
        <f t="shared" si="38"/>
        <v>286.25467621340164</v>
      </c>
      <c r="N244" s="276">
        <v>314</v>
      </c>
    </row>
    <row r="245" spans="1:14">
      <c r="A245" s="29"/>
      <c r="B245" s="29" t="s">
        <v>232</v>
      </c>
      <c r="C245" s="30" t="s">
        <v>85</v>
      </c>
      <c r="D245" s="31">
        <v>383.05</v>
      </c>
      <c r="E245" s="9">
        <v>4.3999999999999997E-2</v>
      </c>
      <c r="F245" s="14">
        <f t="shared" si="42"/>
        <v>399.9042</v>
      </c>
      <c r="G245" s="221">
        <v>0.2</v>
      </c>
      <c r="H245" s="221"/>
      <c r="I245" s="27">
        <f t="shared" si="39"/>
        <v>479.88504</v>
      </c>
      <c r="J245" s="28">
        <f t="shared" si="40"/>
        <v>79.980840000000001</v>
      </c>
      <c r="K245" s="34">
        <v>0.104</v>
      </c>
      <c r="L245" s="61">
        <f t="shared" si="41"/>
        <v>529.79308416000003</v>
      </c>
      <c r="M245" s="95">
        <f t="shared" si="38"/>
        <v>572.49440674329605</v>
      </c>
      <c r="N245" s="276">
        <v>629</v>
      </c>
    </row>
    <row r="246" spans="1:14">
      <c r="A246" s="29"/>
      <c r="B246" s="29" t="s">
        <v>233</v>
      </c>
      <c r="C246" s="30" t="s">
        <v>85</v>
      </c>
      <c r="D246" s="31">
        <v>153.38999999999999</v>
      </c>
      <c r="E246" s="9">
        <v>4.3999999999999997E-2</v>
      </c>
      <c r="F246" s="14">
        <f t="shared" si="42"/>
        <v>160.13916</v>
      </c>
      <c r="G246" s="221">
        <v>0.2</v>
      </c>
      <c r="H246" s="221"/>
      <c r="I246" s="27">
        <f t="shared" si="39"/>
        <v>192.16699199999999</v>
      </c>
      <c r="J246" s="28">
        <f t="shared" si="40"/>
        <v>32.027831999999989</v>
      </c>
      <c r="K246" s="34">
        <v>0.104</v>
      </c>
      <c r="L246" s="61">
        <f t="shared" si="41"/>
        <v>212.152359168</v>
      </c>
      <c r="M246" s="95">
        <f t="shared" si="38"/>
        <v>229.25183931694082</v>
      </c>
      <c r="N246" s="276">
        <v>252</v>
      </c>
    </row>
    <row r="247" spans="1:14">
      <c r="A247" s="29"/>
      <c r="B247" s="29" t="s">
        <v>234</v>
      </c>
      <c r="C247" s="30" t="s">
        <v>85</v>
      </c>
      <c r="D247" s="31">
        <v>319.49</v>
      </c>
      <c r="E247" s="9">
        <v>4.3999999999999997E-2</v>
      </c>
      <c r="F247" s="14">
        <f t="shared" si="42"/>
        <v>333.54756000000003</v>
      </c>
      <c r="G247" s="221">
        <v>0.2</v>
      </c>
      <c r="H247" s="221"/>
      <c r="I247" s="27">
        <f t="shared" si="39"/>
        <v>400.25707200000005</v>
      </c>
      <c r="J247" s="28">
        <f t="shared" si="40"/>
        <v>66.709512000000018</v>
      </c>
      <c r="K247" s="34">
        <v>0.104</v>
      </c>
      <c r="L247" s="61">
        <f t="shared" si="41"/>
        <v>441.88380748800012</v>
      </c>
      <c r="M247" s="95">
        <f t="shared" si="38"/>
        <v>477.4996423715329</v>
      </c>
      <c r="N247" s="276">
        <v>524</v>
      </c>
    </row>
    <row r="248" spans="1:14">
      <c r="A248" s="29"/>
      <c r="B248" s="29" t="s">
        <v>235</v>
      </c>
      <c r="C248" s="30" t="s">
        <v>85</v>
      </c>
      <c r="D248" s="31">
        <v>447.46</v>
      </c>
      <c r="E248" s="9">
        <v>4.3999999999999997E-2</v>
      </c>
      <c r="F248" s="14">
        <f t="shared" si="42"/>
        <v>467.14823999999999</v>
      </c>
      <c r="G248" s="221">
        <v>0.2</v>
      </c>
      <c r="H248" s="221"/>
      <c r="I248" s="27">
        <f t="shared" si="39"/>
        <v>560.57788799999992</v>
      </c>
      <c r="J248" s="28">
        <f t="shared" si="40"/>
        <v>93.429647999999929</v>
      </c>
      <c r="K248" s="34">
        <v>0.104</v>
      </c>
      <c r="L248" s="61">
        <f t="shared" si="41"/>
        <v>618.87798835199999</v>
      </c>
      <c r="M248" s="95">
        <f t="shared" si="38"/>
        <v>668.75955421317121</v>
      </c>
      <c r="N248" s="276">
        <v>735</v>
      </c>
    </row>
    <row r="249" spans="1:14">
      <c r="A249" s="29"/>
      <c r="B249" s="29" t="s">
        <v>236</v>
      </c>
      <c r="C249" s="30" t="s">
        <v>85</v>
      </c>
      <c r="D249" s="31">
        <v>101.69</v>
      </c>
      <c r="E249" s="9">
        <v>4.3999999999999997E-2</v>
      </c>
      <c r="F249" s="14">
        <f t="shared" si="42"/>
        <v>106.16436</v>
      </c>
      <c r="G249" s="221">
        <v>0.2</v>
      </c>
      <c r="H249" s="221"/>
      <c r="I249" s="27">
        <f t="shared" si="39"/>
        <v>127.397232</v>
      </c>
      <c r="J249" s="28">
        <f t="shared" si="40"/>
        <v>21.232872</v>
      </c>
      <c r="K249" s="34">
        <v>0.104</v>
      </c>
      <c r="L249" s="61">
        <f t="shared" si="41"/>
        <v>140.64654412800002</v>
      </c>
      <c r="M249" s="95">
        <f t="shared" si="38"/>
        <v>151.98265558471681</v>
      </c>
      <c r="N249" s="276">
        <v>167</v>
      </c>
    </row>
    <row r="250" spans="1:14">
      <c r="A250" s="29"/>
      <c r="B250" s="29" t="s">
        <v>237</v>
      </c>
      <c r="C250" s="30" t="s">
        <v>85</v>
      </c>
      <c r="D250" s="31">
        <v>153.38999999999999</v>
      </c>
      <c r="E250" s="9">
        <v>4.3999999999999997E-2</v>
      </c>
      <c r="F250" s="14">
        <f t="shared" si="42"/>
        <v>160.13916</v>
      </c>
      <c r="G250" s="221">
        <v>0.2</v>
      </c>
      <c r="H250" s="221"/>
      <c r="I250" s="27">
        <f t="shared" si="39"/>
        <v>192.16699199999999</v>
      </c>
      <c r="J250" s="28">
        <f t="shared" si="40"/>
        <v>32.027831999999989</v>
      </c>
      <c r="K250" s="34">
        <v>0.104</v>
      </c>
      <c r="L250" s="61">
        <f t="shared" si="41"/>
        <v>212.152359168</v>
      </c>
      <c r="M250" s="95">
        <f t="shared" si="38"/>
        <v>229.25183931694082</v>
      </c>
      <c r="N250" s="276">
        <v>252</v>
      </c>
    </row>
    <row r="251" spans="1:14">
      <c r="A251" s="29"/>
      <c r="B251" s="29" t="s">
        <v>238</v>
      </c>
      <c r="C251" s="30" t="s">
        <v>85</v>
      </c>
      <c r="D251" s="31">
        <v>319.49</v>
      </c>
      <c r="E251" s="9">
        <v>4.3999999999999997E-2</v>
      </c>
      <c r="F251" s="14">
        <f t="shared" si="42"/>
        <v>333.54756000000003</v>
      </c>
      <c r="G251" s="221">
        <v>0.2</v>
      </c>
      <c r="H251" s="221"/>
      <c r="I251" s="27">
        <f t="shared" si="39"/>
        <v>400.25707200000005</v>
      </c>
      <c r="J251" s="28">
        <f t="shared" si="40"/>
        <v>66.709512000000018</v>
      </c>
      <c r="K251" s="34">
        <v>0.104</v>
      </c>
      <c r="L251" s="61">
        <f t="shared" si="41"/>
        <v>441.88380748800012</v>
      </c>
      <c r="M251" s="95">
        <f t="shared" si="38"/>
        <v>477.4996423715329</v>
      </c>
      <c r="N251" s="276">
        <v>524</v>
      </c>
    </row>
    <row r="252" spans="1:14">
      <c r="A252" s="29"/>
      <c r="B252" s="29" t="s">
        <v>239</v>
      </c>
      <c r="C252" s="30" t="s">
        <v>85</v>
      </c>
      <c r="D252" s="31">
        <v>191.53</v>
      </c>
      <c r="E252" s="9">
        <v>4.3999999999999997E-2</v>
      </c>
      <c r="F252" s="14">
        <f t="shared" si="42"/>
        <v>199.95732000000001</v>
      </c>
      <c r="G252" s="221">
        <v>0.2</v>
      </c>
      <c r="H252" s="221"/>
      <c r="I252" s="27">
        <f t="shared" si="39"/>
        <v>239.94878399999999</v>
      </c>
      <c r="J252" s="28">
        <f t="shared" si="40"/>
        <v>39.991463999999979</v>
      </c>
      <c r="K252" s="34">
        <v>0.104</v>
      </c>
      <c r="L252" s="61">
        <f t="shared" si="41"/>
        <v>264.90345753600002</v>
      </c>
      <c r="M252" s="95">
        <f t="shared" si="38"/>
        <v>286.25467621340164</v>
      </c>
      <c r="N252" s="276">
        <v>314</v>
      </c>
    </row>
    <row r="253" spans="1:14">
      <c r="A253" s="29"/>
      <c r="B253" s="29" t="s">
        <v>240</v>
      </c>
      <c r="C253" s="30" t="s">
        <v>85</v>
      </c>
      <c r="D253" s="31">
        <v>255.93</v>
      </c>
      <c r="E253" s="9">
        <v>4.3999999999999997E-2</v>
      </c>
      <c r="F253" s="14">
        <f t="shared" si="42"/>
        <v>267.19092000000001</v>
      </c>
      <c r="G253" s="221">
        <v>0.2</v>
      </c>
      <c r="H253" s="221"/>
      <c r="I253" s="27">
        <f t="shared" si="39"/>
        <v>320.62910399999998</v>
      </c>
      <c r="J253" s="28">
        <f t="shared" si="40"/>
        <v>53.438183999999978</v>
      </c>
      <c r="K253" s="34">
        <v>0.104</v>
      </c>
      <c r="L253" s="61">
        <f t="shared" si="41"/>
        <v>353.97453081600003</v>
      </c>
      <c r="M253" s="95">
        <f t="shared" si="38"/>
        <v>382.50487799976969</v>
      </c>
      <c r="N253" s="276">
        <v>421</v>
      </c>
    </row>
    <row r="254" spans="1:14">
      <c r="A254" s="32" t="s">
        <v>375</v>
      </c>
      <c r="B254" s="209" t="s">
        <v>241</v>
      </c>
      <c r="C254" s="210"/>
      <c r="D254" s="210"/>
      <c r="E254" s="210"/>
      <c r="F254" s="210"/>
      <c r="G254" s="210"/>
      <c r="H254" s="210"/>
      <c r="I254" s="210"/>
      <c r="J254" s="210"/>
      <c r="K254" s="210"/>
      <c r="L254" s="210"/>
      <c r="M254" s="210"/>
      <c r="N254" s="211"/>
    </row>
    <row r="255" spans="1:14">
      <c r="A255" s="29"/>
      <c r="B255" s="29" t="s">
        <v>242</v>
      </c>
      <c r="C255" s="30" t="s">
        <v>25</v>
      </c>
      <c r="D255" s="31">
        <v>44.07</v>
      </c>
      <c r="E255" s="9">
        <v>4.3999999999999997E-2</v>
      </c>
      <c r="F255" s="14">
        <f t="shared" si="42"/>
        <v>46.009080000000004</v>
      </c>
      <c r="G255" s="221">
        <v>0.2</v>
      </c>
      <c r="H255" s="221"/>
      <c r="I255" s="27">
        <f>F255*(1+G255)</f>
        <v>55.210896000000005</v>
      </c>
      <c r="J255" s="28">
        <f>I255-F255</f>
        <v>9.2018160000000009</v>
      </c>
      <c r="K255" s="34">
        <v>0.104</v>
      </c>
      <c r="L255" s="61">
        <f t="shared" si="41"/>
        <v>60.952829184000009</v>
      </c>
      <c r="M255" s="95">
        <f t="shared" si="38"/>
        <v>65.865627216230408</v>
      </c>
      <c r="N255" s="276">
        <v>73</v>
      </c>
    </row>
    <row r="256" spans="1:14" ht="24">
      <c r="A256" s="29"/>
      <c r="B256" s="29" t="s">
        <v>243</v>
      </c>
      <c r="C256" s="30" t="s">
        <v>25</v>
      </c>
      <c r="D256" s="31">
        <v>319.49</v>
      </c>
      <c r="E256" s="9">
        <v>4.3999999999999997E-2</v>
      </c>
      <c r="F256" s="14">
        <f t="shared" si="42"/>
        <v>333.54756000000003</v>
      </c>
      <c r="G256" s="221">
        <v>0.2</v>
      </c>
      <c r="H256" s="221"/>
      <c r="I256" s="27">
        <f t="shared" ref="I256:I283" si="43">F256*(1+G256)</f>
        <v>400.25707200000005</v>
      </c>
      <c r="J256" s="28">
        <f t="shared" ref="J256:J285" si="44">I256-F256</f>
        <v>66.709512000000018</v>
      </c>
      <c r="K256" s="34">
        <v>0.104</v>
      </c>
      <c r="L256" s="61">
        <f t="shared" si="41"/>
        <v>441.88380748800012</v>
      </c>
      <c r="M256" s="95">
        <f t="shared" si="38"/>
        <v>477.4996423715329</v>
      </c>
      <c r="N256" s="276">
        <v>524</v>
      </c>
    </row>
    <row r="257" spans="1:14" ht="24">
      <c r="A257" s="224"/>
      <c r="B257" s="29" t="s">
        <v>244</v>
      </c>
      <c r="C257" s="225" t="s">
        <v>25</v>
      </c>
      <c r="D257" s="226">
        <v>447.46</v>
      </c>
      <c r="E257" s="222">
        <v>4.3999999999999997E-2</v>
      </c>
      <c r="F257" s="223">
        <f t="shared" si="42"/>
        <v>467.14823999999999</v>
      </c>
      <c r="G257" s="221">
        <v>0.2</v>
      </c>
      <c r="H257" s="221"/>
      <c r="I257" s="239">
        <f t="shared" si="43"/>
        <v>560.57788799999992</v>
      </c>
      <c r="J257" s="238">
        <f t="shared" si="44"/>
        <v>93.429647999999929</v>
      </c>
      <c r="K257" s="34">
        <v>0.104</v>
      </c>
      <c r="L257" s="236">
        <f t="shared" si="41"/>
        <v>618.87798835199999</v>
      </c>
      <c r="M257" s="227">
        <f t="shared" si="38"/>
        <v>668.75955421317121</v>
      </c>
      <c r="N257" s="312">
        <v>735</v>
      </c>
    </row>
    <row r="258" spans="1:14">
      <c r="A258" s="224"/>
      <c r="B258" s="29" t="s">
        <v>245</v>
      </c>
      <c r="C258" s="225"/>
      <c r="D258" s="226"/>
      <c r="E258" s="222"/>
      <c r="F258" s="223"/>
      <c r="G258" s="221"/>
      <c r="H258" s="221"/>
      <c r="I258" s="239"/>
      <c r="J258" s="238"/>
      <c r="K258" s="34">
        <v>0.104</v>
      </c>
      <c r="L258" s="237"/>
      <c r="M258" s="227"/>
      <c r="N258" s="312"/>
    </row>
    <row r="259" spans="1:14" ht="24">
      <c r="A259" s="224"/>
      <c r="B259" s="29" t="s">
        <v>246</v>
      </c>
      <c r="C259" s="225" t="s">
        <v>25</v>
      </c>
      <c r="D259" s="226">
        <v>255.93</v>
      </c>
      <c r="E259" s="222">
        <v>4.3999999999999997E-2</v>
      </c>
      <c r="F259" s="223">
        <f t="shared" si="42"/>
        <v>267.19092000000001</v>
      </c>
      <c r="G259" s="221">
        <v>0.2</v>
      </c>
      <c r="H259" s="221"/>
      <c r="I259" s="239">
        <f t="shared" si="43"/>
        <v>320.62910399999998</v>
      </c>
      <c r="J259" s="238">
        <f t="shared" si="44"/>
        <v>53.438183999999978</v>
      </c>
      <c r="K259" s="34">
        <v>0.104</v>
      </c>
      <c r="L259" s="236">
        <f t="shared" si="41"/>
        <v>353.97453081600003</v>
      </c>
      <c r="M259" s="227">
        <f t="shared" ref="M259:M320" si="45">L259*108.06/100</f>
        <v>382.50487799976969</v>
      </c>
      <c r="N259" s="312">
        <v>421</v>
      </c>
    </row>
    <row r="260" spans="1:14">
      <c r="A260" s="224"/>
      <c r="B260" s="29" t="s">
        <v>247</v>
      </c>
      <c r="C260" s="225"/>
      <c r="D260" s="226"/>
      <c r="E260" s="222"/>
      <c r="F260" s="223"/>
      <c r="G260" s="221"/>
      <c r="H260" s="221"/>
      <c r="I260" s="239"/>
      <c r="J260" s="238"/>
      <c r="K260" s="34">
        <v>0.104</v>
      </c>
      <c r="L260" s="237"/>
      <c r="M260" s="227"/>
      <c r="N260" s="312"/>
    </row>
    <row r="261" spans="1:14" ht="24">
      <c r="A261" s="29"/>
      <c r="B261" s="29" t="s">
        <v>248</v>
      </c>
      <c r="C261" s="30" t="s">
        <v>25</v>
      </c>
      <c r="D261" s="31">
        <v>89.83</v>
      </c>
      <c r="E261" s="9">
        <v>4.3999999999999997E-2</v>
      </c>
      <c r="F261" s="14">
        <f t="shared" si="42"/>
        <v>93.782520000000005</v>
      </c>
      <c r="G261" s="221">
        <v>0.2</v>
      </c>
      <c r="H261" s="221"/>
      <c r="I261" s="27">
        <f t="shared" si="43"/>
        <v>112.539024</v>
      </c>
      <c r="J261" s="28">
        <f t="shared" si="44"/>
        <v>18.756503999999993</v>
      </c>
      <c r="K261" s="34">
        <v>0.104</v>
      </c>
      <c r="L261" s="61">
        <f t="shared" si="41"/>
        <v>124.24308249600001</v>
      </c>
      <c r="M261" s="95">
        <f t="shared" si="45"/>
        <v>134.25707494517761</v>
      </c>
      <c r="N261" s="276">
        <v>147</v>
      </c>
    </row>
    <row r="262" spans="1:14" ht="24">
      <c r="A262" s="29"/>
      <c r="B262" s="29" t="s">
        <v>249</v>
      </c>
      <c r="C262" s="30" t="s">
        <v>25</v>
      </c>
      <c r="D262" s="31">
        <v>153.38999999999999</v>
      </c>
      <c r="E262" s="9">
        <v>4.3999999999999997E-2</v>
      </c>
      <c r="F262" s="14">
        <f t="shared" si="42"/>
        <v>160.13916</v>
      </c>
      <c r="G262" s="221">
        <v>0.2</v>
      </c>
      <c r="H262" s="221"/>
      <c r="I262" s="27">
        <f t="shared" si="43"/>
        <v>192.16699199999999</v>
      </c>
      <c r="J262" s="28">
        <f t="shared" si="44"/>
        <v>32.027831999999989</v>
      </c>
      <c r="K262" s="34">
        <v>0.104</v>
      </c>
      <c r="L262" s="61">
        <f t="shared" si="41"/>
        <v>212.152359168</v>
      </c>
      <c r="M262" s="95">
        <f t="shared" si="45"/>
        <v>229.25183931694082</v>
      </c>
      <c r="N262" s="276">
        <v>252</v>
      </c>
    </row>
    <row r="263" spans="1:14" ht="24">
      <c r="A263" s="29"/>
      <c r="B263" s="29" t="s">
        <v>250</v>
      </c>
      <c r="C263" s="30" t="s">
        <v>25</v>
      </c>
      <c r="D263" s="31">
        <v>153.38999999999999</v>
      </c>
      <c r="E263" s="9">
        <v>4.3999999999999997E-2</v>
      </c>
      <c r="F263" s="14">
        <f t="shared" si="42"/>
        <v>160.13916</v>
      </c>
      <c r="G263" s="221">
        <v>0.2</v>
      </c>
      <c r="H263" s="221"/>
      <c r="I263" s="27">
        <f t="shared" si="43"/>
        <v>192.16699199999999</v>
      </c>
      <c r="J263" s="28">
        <f t="shared" si="44"/>
        <v>32.027831999999989</v>
      </c>
      <c r="K263" s="34">
        <v>0.104</v>
      </c>
      <c r="L263" s="61">
        <f t="shared" si="41"/>
        <v>212.152359168</v>
      </c>
      <c r="M263" s="95">
        <f t="shared" si="45"/>
        <v>229.25183931694082</v>
      </c>
      <c r="N263" s="276">
        <v>252</v>
      </c>
    </row>
    <row r="264" spans="1:14" ht="24">
      <c r="A264" s="224"/>
      <c r="B264" s="29" t="s">
        <v>251</v>
      </c>
      <c r="C264" s="225" t="s">
        <v>25</v>
      </c>
      <c r="D264" s="226">
        <v>319.49</v>
      </c>
      <c r="E264" s="222">
        <v>4.3999999999999997E-2</v>
      </c>
      <c r="F264" s="223">
        <f t="shared" si="42"/>
        <v>333.54756000000003</v>
      </c>
      <c r="G264" s="221">
        <v>0.2</v>
      </c>
      <c r="H264" s="221"/>
      <c r="I264" s="239">
        <f t="shared" si="43"/>
        <v>400.25707200000005</v>
      </c>
      <c r="J264" s="238">
        <f t="shared" si="44"/>
        <v>66.709512000000018</v>
      </c>
      <c r="K264" s="34">
        <v>0.104</v>
      </c>
      <c r="L264" s="236">
        <f t="shared" si="41"/>
        <v>441.88380748800012</v>
      </c>
      <c r="M264" s="227">
        <f t="shared" si="45"/>
        <v>477.4996423715329</v>
      </c>
      <c r="N264" s="312">
        <v>524</v>
      </c>
    </row>
    <row r="265" spans="1:14">
      <c r="A265" s="224"/>
      <c r="B265" s="29" t="s">
        <v>252</v>
      </c>
      <c r="C265" s="225"/>
      <c r="D265" s="226"/>
      <c r="E265" s="222"/>
      <c r="F265" s="223"/>
      <c r="G265" s="221"/>
      <c r="H265" s="221"/>
      <c r="I265" s="239"/>
      <c r="J265" s="238"/>
      <c r="K265" s="34">
        <v>0.104</v>
      </c>
      <c r="L265" s="237"/>
      <c r="M265" s="227"/>
      <c r="N265" s="312"/>
    </row>
    <row r="266" spans="1:14" ht="24">
      <c r="A266" s="224"/>
      <c r="B266" s="29" t="s">
        <v>253</v>
      </c>
      <c r="C266" s="225" t="s">
        <v>25</v>
      </c>
      <c r="D266" s="226">
        <v>255.93</v>
      </c>
      <c r="E266" s="222">
        <v>4.3999999999999997E-2</v>
      </c>
      <c r="F266" s="223">
        <f t="shared" si="42"/>
        <v>267.19092000000001</v>
      </c>
      <c r="G266" s="221">
        <v>0.2</v>
      </c>
      <c r="H266" s="221"/>
      <c r="I266" s="239">
        <f t="shared" si="43"/>
        <v>320.62910399999998</v>
      </c>
      <c r="J266" s="238">
        <f t="shared" si="44"/>
        <v>53.438183999999978</v>
      </c>
      <c r="K266" s="34">
        <v>0.104</v>
      </c>
      <c r="L266" s="236">
        <f t="shared" ref="L266:L326" si="46">I266*(1+K266)</f>
        <v>353.97453081600003</v>
      </c>
      <c r="M266" s="227">
        <f t="shared" si="45"/>
        <v>382.50487799976969</v>
      </c>
      <c r="N266" s="312">
        <v>421</v>
      </c>
    </row>
    <row r="267" spans="1:14">
      <c r="A267" s="224"/>
      <c r="B267" s="29" t="s">
        <v>252</v>
      </c>
      <c r="C267" s="225"/>
      <c r="D267" s="226"/>
      <c r="E267" s="222"/>
      <c r="F267" s="223"/>
      <c r="G267" s="221"/>
      <c r="H267" s="221"/>
      <c r="I267" s="239"/>
      <c r="J267" s="238"/>
      <c r="K267" s="34">
        <v>0.104</v>
      </c>
      <c r="L267" s="237"/>
      <c r="M267" s="227"/>
      <c r="N267" s="312"/>
    </row>
    <row r="268" spans="1:14">
      <c r="A268" s="29"/>
      <c r="B268" s="29" t="s">
        <v>254</v>
      </c>
      <c r="C268" s="30" t="s">
        <v>25</v>
      </c>
      <c r="D268" s="31">
        <v>63.56</v>
      </c>
      <c r="E268" s="9">
        <v>4.3999999999999997E-2</v>
      </c>
      <c r="F268" s="14">
        <f t="shared" si="42"/>
        <v>66.356639999999999</v>
      </c>
      <c r="G268" s="221">
        <v>0.2</v>
      </c>
      <c r="H268" s="221"/>
      <c r="I268" s="27">
        <f t="shared" si="43"/>
        <v>79.627967999999996</v>
      </c>
      <c r="J268" s="28">
        <f t="shared" si="44"/>
        <v>13.271327999999997</v>
      </c>
      <c r="K268" s="34">
        <v>0.104</v>
      </c>
      <c r="L268" s="61">
        <f t="shared" si="46"/>
        <v>87.909276672000004</v>
      </c>
      <c r="M268" s="95">
        <f t="shared" si="45"/>
        <v>94.99476437176321</v>
      </c>
      <c r="N268" s="276">
        <v>104</v>
      </c>
    </row>
    <row r="269" spans="1:14">
      <c r="A269" s="29"/>
      <c r="B269" s="29" t="s">
        <v>255</v>
      </c>
      <c r="C269" s="30" t="s">
        <v>85</v>
      </c>
      <c r="D269" s="31">
        <v>319.49</v>
      </c>
      <c r="E269" s="9">
        <v>4.3999999999999997E-2</v>
      </c>
      <c r="F269" s="14">
        <f t="shared" si="42"/>
        <v>333.54756000000003</v>
      </c>
      <c r="G269" s="221">
        <v>0.2</v>
      </c>
      <c r="H269" s="221"/>
      <c r="I269" s="27">
        <f t="shared" si="43"/>
        <v>400.25707200000005</v>
      </c>
      <c r="J269" s="28">
        <f t="shared" si="44"/>
        <v>66.709512000000018</v>
      </c>
      <c r="K269" s="34">
        <v>0.104</v>
      </c>
      <c r="L269" s="61">
        <f t="shared" si="46"/>
        <v>441.88380748800012</v>
      </c>
      <c r="M269" s="95">
        <f t="shared" si="45"/>
        <v>477.4996423715329</v>
      </c>
      <c r="N269" s="276">
        <v>524</v>
      </c>
    </row>
    <row r="270" spans="1:14">
      <c r="A270" s="29"/>
      <c r="B270" s="29" t="s">
        <v>256</v>
      </c>
      <c r="C270" s="30" t="s">
        <v>85</v>
      </c>
      <c r="D270" s="31">
        <v>63.56</v>
      </c>
      <c r="E270" s="9">
        <v>4.3999999999999997E-2</v>
      </c>
      <c r="F270" s="14">
        <f t="shared" si="42"/>
        <v>66.356639999999999</v>
      </c>
      <c r="G270" s="221">
        <v>0.2</v>
      </c>
      <c r="H270" s="221"/>
      <c r="I270" s="27">
        <f t="shared" si="43"/>
        <v>79.627967999999996</v>
      </c>
      <c r="J270" s="28">
        <f t="shared" si="44"/>
        <v>13.271327999999997</v>
      </c>
      <c r="K270" s="34">
        <v>0.104</v>
      </c>
      <c r="L270" s="61">
        <f t="shared" si="46"/>
        <v>87.909276672000004</v>
      </c>
      <c r="M270" s="95">
        <f t="shared" si="45"/>
        <v>94.99476437176321</v>
      </c>
      <c r="N270" s="276">
        <v>104</v>
      </c>
    </row>
    <row r="271" spans="1:14">
      <c r="A271" s="29"/>
      <c r="B271" s="29" t="s">
        <v>257</v>
      </c>
      <c r="C271" s="30" t="s">
        <v>85</v>
      </c>
      <c r="D271" s="31">
        <v>127.97</v>
      </c>
      <c r="E271" s="9">
        <v>4.3999999999999997E-2</v>
      </c>
      <c r="F271" s="14">
        <f t="shared" si="42"/>
        <v>133.60068000000001</v>
      </c>
      <c r="G271" s="221">
        <v>0.2</v>
      </c>
      <c r="H271" s="221"/>
      <c r="I271" s="27">
        <f>F271*(1+G271)</f>
        <v>160.32081600000001</v>
      </c>
      <c r="J271" s="28">
        <f t="shared" si="44"/>
        <v>26.720135999999997</v>
      </c>
      <c r="K271" s="34">
        <v>0.104</v>
      </c>
      <c r="L271" s="61">
        <f t="shared" si="46"/>
        <v>176.99418086400001</v>
      </c>
      <c r="M271" s="95">
        <f t="shared" si="45"/>
        <v>191.25991184163843</v>
      </c>
      <c r="N271" s="276">
        <v>210</v>
      </c>
    </row>
    <row r="272" spans="1:14">
      <c r="A272" s="29"/>
      <c r="B272" s="29" t="s">
        <v>258</v>
      </c>
      <c r="C272" s="30" t="s">
        <v>85</v>
      </c>
      <c r="D272" s="31">
        <v>319.49</v>
      </c>
      <c r="E272" s="9">
        <v>4.3999999999999997E-2</v>
      </c>
      <c r="F272" s="14">
        <f t="shared" si="42"/>
        <v>333.54756000000003</v>
      </c>
      <c r="G272" s="221">
        <v>0.2</v>
      </c>
      <c r="H272" s="221"/>
      <c r="I272" s="27">
        <f t="shared" si="43"/>
        <v>400.25707200000005</v>
      </c>
      <c r="J272" s="28">
        <f t="shared" si="44"/>
        <v>66.709512000000018</v>
      </c>
      <c r="K272" s="34">
        <v>0.104</v>
      </c>
      <c r="L272" s="61">
        <f t="shared" si="46"/>
        <v>441.88380748800012</v>
      </c>
      <c r="M272" s="95">
        <f t="shared" si="45"/>
        <v>477.4996423715329</v>
      </c>
      <c r="N272" s="276">
        <v>524</v>
      </c>
    </row>
    <row r="273" spans="1:14">
      <c r="A273" s="29"/>
      <c r="B273" s="29" t="s">
        <v>259</v>
      </c>
      <c r="C273" s="30" t="s">
        <v>25</v>
      </c>
      <c r="D273" s="31">
        <v>50.85</v>
      </c>
      <c r="E273" s="9">
        <v>4.3999999999999997E-2</v>
      </c>
      <c r="F273" s="14">
        <f t="shared" si="42"/>
        <v>53.087400000000002</v>
      </c>
      <c r="G273" s="221">
        <v>0.2</v>
      </c>
      <c r="H273" s="221"/>
      <c r="I273" s="27">
        <f t="shared" si="43"/>
        <v>63.704880000000003</v>
      </c>
      <c r="J273" s="28">
        <f t="shared" si="44"/>
        <v>10.61748</v>
      </c>
      <c r="K273" s="34">
        <v>0.104</v>
      </c>
      <c r="L273" s="61">
        <f t="shared" si="46"/>
        <v>70.33018752000001</v>
      </c>
      <c r="M273" s="95">
        <f t="shared" si="45"/>
        <v>75.998800634112015</v>
      </c>
      <c r="N273" s="276">
        <v>84</v>
      </c>
    </row>
    <row r="274" spans="1:14">
      <c r="A274" s="29"/>
      <c r="B274" s="29" t="s">
        <v>260</v>
      </c>
      <c r="C274" s="30" t="s">
        <v>25</v>
      </c>
      <c r="D274" s="31">
        <v>77.12</v>
      </c>
      <c r="E274" s="9">
        <v>4.3999999999999997E-2</v>
      </c>
      <c r="F274" s="14">
        <f t="shared" si="42"/>
        <v>80.513280000000009</v>
      </c>
      <c r="G274" s="221">
        <v>0.2</v>
      </c>
      <c r="H274" s="221"/>
      <c r="I274" s="27">
        <f t="shared" si="43"/>
        <v>96.615936000000005</v>
      </c>
      <c r="J274" s="28">
        <f t="shared" si="44"/>
        <v>16.102655999999996</v>
      </c>
      <c r="K274" s="34">
        <v>0.104</v>
      </c>
      <c r="L274" s="61">
        <f t="shared" si="46"/>
        <v>106.66399334400002</v>
      </c>
      <c r="M274" s="95">
        <f t="shared" si="45"/>
        <v>115.26111120752643</v>
      </c>
      <c r="N274" s="276">
        <v>126</v>
      </c>
    </row>
    <row r="275" spans="1:14">
      <c r="A275" s="29"/>
      <c r="B275" s="29" t="s">
        <v>261</v>
      </c>
      <c r="C275" s="30" t="s">
        <v>25</v>
      </c>
      <c r="D275" s="31">
        <v>44.07</v>
      </c>
      <c r="E275" s="9">
        <v>4.3999999999999997E-2</v>
      </c>
      <c r="F275" s="14">
        <f t="shared" si="42"/>
        <v>46.009080000000004</v>
      </c>
      <c r="G275" s="221">
        <v>0.2</v>
      </c>
      <c r="H275" s="221"/>
      <c r="I275" s="27">
        <f t="shared" si="43"/>
        <v>55.210896000000005</v>
      </c>
      <c r="J275" s="28">
        <f t="shared" si="44"/>
        <v>9.2018160000000009</v>
      </c>
      <c r="K275" s="34">
        <v>0.104</v>
      </c>
      <c r="L275" s="61">
        <f t="shared" si="46"/>
        <v>60.952829184000009</v>
      </c>
      <c r="M275" s="95">
        <f t="shared" si="45"/>
        <v>65.865627216230408</v>
      </c>
      <c r="N275" s="276">
        <v>73</v>
      </c>
    </row>
    <row r="276" spans="1:14">
      <c r="A276" s="29"/>
      <c r="B276" s="29" t="s">
        <v>262</v>
      </c>
      <c r="C276" s="30" t="s">
        <v>25</v>
      </c>
      <c r="D276" s="31">
        <v>70.34</v>
      </c>
      <c r="E276" s="9">
        <v>4.3999999999999997E-2</v>
      </c>
      <c r="F276" s="14">
        <f t="shared" si="42"/>
        <v>73.434960000000004</v>
      </c>
      <c r="G276" s="221">
        <v>0.2</v>
      </c>
      <c r="H276" s="221"/>
      <c r="I276" s="27">
        <f t="shared" si="43"/>
        <v>88.121952000000007</v>
      </c>
      <c r="J276" s="28">
        <f t="shared" si="44"/>
        <v>14.686992000000004</v>
      </c>
      <c r="K276" s="34">
        <v>0.104</v>
      </c>
      <c r="L276" s="61">
        <f t="shared" si="46"/>
        <v>97.286635008000019</v>
      </c>
      <c r="M276" s="95">
        <f t="shared" si="45"/>
        <v>105.12793778964482</v>
      </c>
      <c r="N276" s="276">
        <v>115</v>
      </c>
    </row>
    <row r="277" spans="1:14">
      <c r="A277" s="29"/>
      <c r="B277" s="29" t="s">
        <v>263</v>
      </c>
      <c r="C277" s="30" t="s">
        <v>25</v>
      </c>
      <c r="D277" s="31">
        <v>50.85</v>
      </c>
      <c r="E277" s="9">
        <v>4.3999999999999997E-2</v>
      </c>
      <c r="F277" s="14">
        <f t="shared" si="42"/>
        <v>53.087400000000002</v>
      </c>
      <c r="G277" s="221">
        <v>0.2</v>
      </c>
      <c r="H277" s="221"/>
      <c r="I277" s="27">
        <f t="shared" si="43"/>
        <v>63.704880000000003</v>
      </c>
      <c r="J277" s="28">
        <f t="shared" si="44"/>
        <v>10.61748</v>
      </c>
      <c r="K277" s="34">
        <v>0.104</v>
      </c>
      <c r="L277" s="61">
        <f t="shared" si="46"/>
        <v>70.33018752000001</v>
      </c>
      <c r="M277" s="95">
        <f t="shared" si="45"/>
        <v>75.998800634112015</v>
      </c>
      <c r="N277" s="276">
        <v>84</v>
      </c>
    </row>
    <row r="278" spans="1:14">
      <c r="A278" s="29"/>
      <c r="B278" s="29" t="s">
        <v>264</v>
      </c>
      <c r="C278" s="30" t="s">
        <v>25</v>
      </c>
      <c r="D278" s="31">
        <v>71.19</v>
      </c>
      <c r="E278" s="9">
        <v>4.3999999999999997E-2</v>
      </c>
      <c r="F278" s="14">
        <f t="shared" ref="F278:F337" si="47">D278*(1+E278)</f>
        <v>74.322360000000003</v>
      </c>
      <c r="G278" s="221">
        <v>0.2</v>
      </c>
      <c r="H278" s="221"/>
      <c r="I278" s="27">
        <f t="shared" si="43"/>
        <v>89.186831999999995</v>
      </c>
      <c r="J278" s="28">
        <f t="shared" si="44"/>
        <v>14.864471999999992</v>
      </c>
      <c r="K278" s="34">
        <v>0.104</v>
      </c>
      <c r="L278" s="61">
        <f t="shared" si="46"/>
        <v>98.462262527999997</v>
      </c>
      <c r="M278" s="95">
        <f t="shared" si="45"/>
        <v>106.3983208877568</v>
      </c>
      <c r="N278" s="276">
        <v>116</v>
      </c>
    </row>
    <row r="279" spans="1:14">
      <c r="A279" s="29"/>
      <c r="B279" s="29" t="s">
        <v>265</v>
      </c>
      <c r="C279" s="30" t="s">
        <v>25</v>
      </c>
      <c r="D279" s="31">
        <v>63.56</v>
      </c>
      <c r="E279" s="9">
        <v>4.3999999999999997E-2</v>
      </c>
      <c r="F279" s="14">
        <f t="shared" si="47"/>
        <v>66.356639999999999</v>
      </c>
      <c r="G279" s="221">
        <v>0.2</v>
      </c>
      <c r="H279" s="221"/>
      <c r="I279" s="27">
        <f t="shared" si="43"/>
        <v>79.627967999999996</v>
      </c>
      <c r="J279" s="28">
        <f t="shared" si="44"/>
        <v>13.271327999999997</v>
      </c>
      <c r="K279" s="34">
        <v>0.104</v>
      </c>
      <c r="L279" s="61">
        <f t="shared" si="46"/>
        <v>87.909276672000004</v>
      </c>
      <c r="M279" s="95">
        <f t="shared" si="45"/>
        <v>94.99476437176321</v>
      </c>
      <c r="N279" s="276">
        <v>104</v>
      </c>
    </row>
    <row r="280" spans="1:14">
      <c r="A280" s="29"/>
      <c r="B280" s="29" t="s">
        <v>266</v>
      </c>
      <c r="C280" s="30" t="s">
        <v>25</v>
      </c>
      <c r="D280" s="31">
        <v>255.93</v>
      </c>
      <c r="E280" s="9">
        <v>4.3999999999999997E-2</v>
      </c>
      <c r="F280" s="14">
        <f t="shared" si="47"/>
        <v>267.19092000000001</v>
      </c>
      <c r="G280" s="221">
        <v>0.2</v>
      </c>
      <c r="H280" s="221"/>
      <c r="I280" s="27">
        <f t="shared" si="43"/>
        <v>320.62910399999998</v>
      </c>
      <c r="J280" s="28">
        <f t="shared" si="44"/>
        <v>53.438183999999978</v>
      </c>
      <c r="K280" s="34">
        <v>0.104</v>
      </c>
      <c r="L280" s="61">
        <f t="shared" si="46"/>
        <v>353.97453081600003</v>
      </c>
      <c r="M280" s="95">
        <f t="shared" si="45"/>
        <v>382.50487799976969</v>
      </c>
      <c r="N280" s="276">
        <v>421</v>
      </c>
    </row>
    <row r="281" spans="1:14">
      <c r="A281" s="29"/>
      <c r="B281" s="29" t="s">
        <v>267</v>
      </c>
      <c r="C281" s="30" t="s">
        <v>25</v>
      </c>
      <c r="D281" s="31">
        <v>63.56</v>
      </c>
      <c r="E281" s="9">
        <v>4.3999999999999997E-2</v>
      </c>
      <c r="F281" s="14">
        <f t="shared" si="47"/>
        <v>66.356639999999999</v>
      </c>
      <c r="G281" s="221">
        <v>0.2</v>
      </c>
      <c r="H281" s="221"/>
      <c r="I281" s="27">
        <f t="shared" si="43"/>
        <v>79.627967999999996</v>
      </c>
      <c r="J281" s="28">
        <f t="shared" si="44"/>
        <v>13.271327999999997</v>
      </c>
      <c r="K281" s="34">
        <v>0.104</v>
      </c>
      <c r="L281" s="61">
        <f t="shared" si="46"/>
        <v>87.909276672000004</v>
      </c>
      <c r="M281" s="95">
        <f t="shared" si="45"/>
        <v>94.99476437176321</v>
      </c>
      <c r="N281" s="276">
        <v>104</v>
      </c>
    </row>
    <row r="282" spans="1:14">
      <c r="A282" s="29"/>
      <c r="B282" s="29" t="s">
        <v>268</v>
      </c>
      <c r="C282" s="30" t="s">
        <v>25</v>
      </c>
      <c r="D282" s="31">
        <v>89.83</v>
      </c>
      <c r="E282" s="9">
        <v>4.3999999999999997E-2</v>
      </c>
      <c r="F282" s="14">
        <f t="shared" si="47"/>
        <v>93.782520000000005</v>
      </c>
      <c r="G282" s="221">
        <v>0.2</v>
      </c>
      <c r="H282" s="221"/>
      <c r="I282" s="27">
        <f t="shared" si="43"/>
        <v>112.539024</v>
      </c>
      <c r="J282" s="28">
        <f t="shared" si="44"/>
        <v>18.756503999999993</v>
      </c>
      <c r="K282" s="34">
        <v>0.104</v>
      </c>
      <c r="L282" s="61">
        <f t="shared" si="46"/>
        <v>124.24308249600001</v>
      </c>
      <c r="M282" s="95">
        <f t="shared" si="45"/>
        <v>134.25707494517761</v>
      </c>
      <c r="N282" s="276">
        <v>147</v>
      </c>
    </row>
    <row r="283" spans="1:14">
      <c r="A283" s="29"/>
      <c r="B283" s="29" t="s">
        <v>269</v>
      </c>
      <c r="C283" s="30" t="s">
        <v>25</v>
      </c>
      <c r="D283" s="31">
        <v>153.38999999999999</v>
      </c>
      <c r="E283" s="9">
        <v>4.3999999999999997E-2</v>
      </c>
      <c r="F283" s="14">
        <f t="shared" si="47"/>
        <v>160.13916</v>
      </c>
      <c r="G283" s="221">
        <v>0.2</v>
      </c>
      <c r="H283" s="221"/>
      <c r="I283" s="27">
        <f t="shared" si="43"/>
        <v>192.16699199999999</v>
      </c>
      <c r="J283" s="28">
        <f t="shared" si="44"/>
        <v>32.027831999999989</v>
      </c>
      <c r="K283" s="34">
        <v>0.104</v>
      </c>
      <c r="L283" s="61">
        <f t="shared" si="46"/>
        <v>212.152359168</v>
      </c>
      <c r="M283" s="95">
        <f t="shared" si="45"/>
        <v>229.25183931694082</v>
      </c>
      <c r="N283" s="276">
        <v>252</v>
      </c>
    </row>
    <row r="284" spans="1:14">
      <c r="A284" s="29"/>
      <c r="B284" s="29" t="s">
        <v>270</v>
      </c>
      <c r="C284" s="30" t="s">
        <v>85</v>
      </c>
      <c r="D284" s="31">
        <v>191.53</v>
      </c>
      <c r="E284" s="9">
        <v>4.3999999999999997E-2</v>
      </c>
      <c r="F284" s="14">
        <f t="shared" si="47"/>
        <v>199.95732000000001</v>
      </c>
      <c r="G284" s="221">
        <v>0.2</v>
      </c>
      <c r="H284" s="221"/>
      <c r="I284" s="27">
        <f>F284*(1+G284)</f>
        <v>239.94878399999999</v>
      </c>
      <c r="J284" s="28">
        <f t="shared" si="44"/>
        <v>39.991463999999979</v>
      </c>
      <c r="K284" s="34">
        <v>0.104</v>
      </c>
      <c r="L284" s="61">
        <f t="shared" si="46"/>
        <v>264.90345753600002</v>
      </c>
      <c r="M284" s="95">
        <f t="shared" si="45"/>
        <v>286.25467621340164</v>
      </c>
      <c r="N284" s="276">
        <v>314</v>
      </c>
    </row>
    <row r="285" spans="1:14">
      <c r="A285" s="29"/>
      <c r="B285" s="29" t="s">
        <v>271</v>
      </c>
      <c r="C285" s="30" t="s">
        <v>85</v>
      </c>
      <c r="D285" s="31">
        <v>23.73</v>
      </c>
      <c r="E285" s="9">
        <v>4.3999999999999997E-2</v>
      </c>
      <c r="F285" s="14">
        <f t="shared" si="47"/>
        <v>24.77412</v>
      </c>
      <c r="G285" s="221">
        <v>0.2</v>
      </c>
      <c r="H285" s="221"/>
      <c r="I285" s="27">
        <f>F285*(1+G285)</f>
        <v>29.728943999999998</v>
      </c>
      <c r="J285" s="28">
        <f t="shared" si="44"/>
        <v>4.9548239999999986</v>
      </c>
      <c r="K285" s="34">
        <v>0.104</v>
      </c>
      <c r="L285" s="61">
        <f t="shared" si="46"/>
        <v>32.820754176000001</v>
      </c>
      <c r="M285" s="95">
        <f t="shared" si="45"/>
        <v>35.466106962585599</v>
      </c>
      <c r="N285" s="276">
        <v>38</v>
      </c>
    </row>
    <row r="286" spans="1:14">
      <c r="A286" s="32" t="s">
        <v>376</v>
      </c>
      <c r="B286" s="206" t="s">
        <v>272</v>
      </c>
      <c r="C286" s="207"/>
      <c r="D286" s="207"/>
      <c r="E286" s="207"/>
      <c r="F286" s="207"/>
      <c r="G286" s="207"/>
      <c r="H286" s="207"/>
      <c r="I286" s="207"/>
      <c r="J286" s="207"/>
      <c r="K286" s="207"/>
      <c r="L286" s="207"/>
      <c r="M286" s="207"/>
      <c r="N286" s="208"/>
    </row>
    <row r="287" spans="1:14">
      <c r="A287" s="29"/>
      <c r="B287" s="29" t="s">
        <v>273</v>
      </c>
      <c r="C287" s="30" t="s">
        <v>85</v>
      </c>
      <c r="D287" s="31">
        <v>319.49</v>
      </c>
      <c r="E287" s="9">
        <v>4.3999999999999997E-2</v>
      </c>
      <c r="F287" s="14">
        <f t="shared" si="47"/>
        <v>333.54756000000003</v>
      </c>
      <c r="G287" s="221">
        <v>0.2</v>
      </c>
      <c r="H287" s="221"/>
      <c r="I287" s="27">
        <f>F287*(1+G287)</f>
        <v>400.25707200000005</v>
      </c>
      <c r="J287" s="28">
        <f>I287-F287</f>
        <v>66.709512000000018</v>
      </c>
      <c r="K287" s="34">
        <v>0.104</v>
      </c>
      <c r="L287" s="61">
        <f t="shared" si="46"/>
        <v>441.88380748800012</v>
      </c>
      <c r="M287" s="95">
        <f t="shared" si="45"/>
        <v>477.4996423715329</v>
      </c>
      <c r="N287" s="276">
        <v>524</v>
      </c>
    </row>
    <row r="288" spans="1:14">
      <c r="A288" s="29"/>
      <c r="B288" s="29" t="s">
        <v>274</v>
      </c>
      <c r="C288" s="30" t="s">
        <v>85</v>
      </c>
      <c r="D288" s="31">
        <v>485.59</v>
      </c>
      <c r="E288" s="9">
        <v>4.3999999999999997E-2</v>
      </c>
      <c r="F288" s="14">
        <f t="shared" si="47"/>
        <v>506.95596</v>
      </c>
      <c r="G288" s="221">
        <v>0.2</v>
      </c>
      <c r="H288" s="221"/>
      <c r="I288" s="27">
        <f t="shared" ref="I288:I305" si="48">F288*(1+G288)</f>
        <v>608.34715199999994</v>
      </c>
      <c r="J288" s="28">
        <f t="shared" ref="J288:J315" si="49">I288-F288</f>
        <v>101.39119199999993</v>
      </c>
      <c r="K288" s="34">
        <v>0.104</v>
      </c>
      <c r="L288" s="61">
        <f t="shared" si="46"/>
        <v>671.61525580800003</v>
      </c>
      <c r="M288" s="95">
        <f t="shared" si="45"/>
        <v>725.74744542612495</v>
      </c>
      <c r="N288" s="276">
        <v>798</v>
      </c>
    </row>
    <row r="289" spans="1:14">
      <c r="A289" s="29"/>
      <c r="B289" s="29" t="s">
        <v>275</v>
      </c>
      <c r="C289" s="30" t="s">
        <v>85</v>
      </c>
      <c r="D289" s="31">
        <v>575.41999999999996</v>
      </c>
      <c r="E289" s="9">
        <v>4.3999999999999997E-2</v>
      </c>
      <c r="F289" s="14">
        <f t="shared" si="47"/>
        <v>600.73847999999998</v>
      </c>
      <c r="G289" s="221">
        <v>0.2</v>
      </c>
      <c r="H289" s="221"/>
      <c r="I289" s="27">
        <f t="shared" si="48"/>
        <v>720.88617599999998</v>
      </c>
      <c r="J289" s="28">
        <f t="shared" si="49"/>
        <v>120.147696</v>
      </c>
      <c r="K289" s="34">
        <v>0.104</v>
      </c>
      <c r="L289" s="61">
        <f t="shared" si="46"/>
        <v>795.85833830400009</v>
      </c>
      <c r="M289" s="95">
        <f t="shared" si="45"/>
        <v>860.00452037130253</v>
      </c>
      <c r="N289" s="276">
        <v>945</v>
      </c>
    </row>
    <row r="290" spans="1:14">
      <c r="A290" s="29"/>
      <c r="B290" s="29" t="s">
        <v>276</v>
      </c>
      <c r="C290" s="30" t="s">
        <v>85</v>
      </c>
      <c r="D290" s="31">
        <v>612.71</v>
      </c>
      <c r="E290" s="9">
        <v>4.3999999999999997E-2</v>
      </c>
      <c r="F290" s="14">
        <f t="shared" si="47"/>
        <v>639.66924000000006</v>
      </c>
      <c r="G290" s="221">
        <v>0.2</v>
      </c>
      <c r="H290" s="221"/>
      <c r="I290" s="27">
        <f t="shared" si="48"/>
        <v>767.60308800000007</v>
      </c>
      <c r="J290" s="28">
        <f t="shared" si="49"/>
        <v>127.93384800000001</v>
      </c>
      <c r="K290" s="34">
        <v>0.104</v>
      </c>
      <c r="L290" s="61">
        <f t="shared" si="46"/>
        <v>847.43380915200009</v>
      </c>
      <c r="M290" s="95">
        <f t="shared" si="45"/>
        <v>915.73697416965138</v>
      </c>
      <c r="N290" s="276">
        <v>1007</v>
      </c>
    </row>
    <row r="291" spans="1:14" ht="24">
      <c r="A291" s="29"/>
      <c r="B291" s="29" t="s">
        <v>277</v>
      </c>
      <c r="C291" s="30" t="s">
        <v>85</v>
      </c>
      <c r="D291" s="31">
        <v>485.59</v>
      </c>
      <c r="E291" s="9">
        <v>4.3999999999999997E-2</v>
      </c>
      <c r="F291" s="14">
        <f t="shared" si="47"/>
        <v>506.95596</v>
      </c>
      <c r="G291" s="221">
        <v>0.2</v>
      </c>
      <c r="H291" s="221"/>
      <c r="I291" s="27">
        <f t="shared" si="48"/>
        <v>608.34715199999994</v>
      </c>
      <c r="J291" s="28">
        <f t="shared" si="49"/>
        <v>101.39119199999993</v>
      </c>
      <c r="K291" s="34">
        <v>0.104</v>
      </c>
      <c r="L291" s="61">
        <f t="shared" si="46"/>
        <v>671.61525580800003</v>
      </c>
      <c r="M291" s="95">
        <f t="shared" si="45"/>
        <v>725.74744542612495</v>
      </c>
      <c r="N291" s="276">
        <v>798</v>
      </c>
    </row>
    <row r="292" spans="1:14" ht="24">
      <c r="A292" s="29"/>
      <c r="B292" s="29" t="s">
        <v>278</v>
      </c>
      <c r="C292" s="30" t="s">
        <v>85</v>
      </c>
      <c r="D292" s="31">
        <v>537.29</v>
      </c>
      <c r="E292" s="9">
        <v>4.3999999999999997E-2</v>
      </c>
      <c r="F292" s="14">
        <f t="shared" si="47"/>
        <v>560.93075999999996</v>
      </c>
      <c r="G292" s="221">
        <v>0.2</v>
      </c>
      <c r="H292" s="221"/>
      <c r="I292" s="27">
        <f t="shared" si="48"/>
        <v>673.11691199999996</v>
      </c>
      <c r="J292" s="28">
        <f t="shared" si="49"/>
        <v>112.18615199999999</v>
      </c>
      <c r="K292" s="34">
        <v>0.104</v>
      </c>
      <c r="L292" s="61">
        <f t="shared" si="46"/>
        <v>743.12107084800004</v>
      </c>
      <c r="M292" s="95">
        <f t="shared" si="45"/>
        <v>803.01662915834879</v>
      </c>
      <c r="N292" s="276">
        <v>882</v>
      </c>
    </row>
    <row r="293" spans="1:14" ht="24">
      <c r="A293" s="29"/>
      <c r="B293" s="29" t="s">
        <v>279</v>
      </c>
      <c r="C293" s="30" t="s">
        <v>85</v>
      </c>
      <c r="D293" s="31">
        <v>830.51</v>
      </c>
      <c r="E293" s="9">
        <v>4.3999999999999997E-2</v>
      </c>
      <c r="F293" s="14">
        <f t="shared" si="47"/>
        <v>867.05244000000005</v>
      </c>
      <c r="G293" s="221">
        <v>0.2</v>
      </c>
      <c r="H293" s="221"/>
      <c r="I293" s="27">
        <f t="shared" si="48"/>
        <v>1040.4629279999999</v>
      </c>
      <c r="J293" s="28">
        <f t="shared" si="49"/>
        <v>173.41048799999987</v>
      </c>
      <c r="K293" s="34">
        <v>0.104</v>
      </c>
      <c r="L293" s="61">
        <f t="shared" si="46"/>
        <v>1148.6710725119999</v>
      </c>
      <c r="M293" s="95">
        <f t="shared" si="45"/>
        <v>1241.2539609564672</v>
      </c>
      <c r="N293" s="276">
        <v>1364</v>
      </c>
    </row>
    <row r="294" spans="1:14" ht="24">
      <c r="A294" s="29"/>
      <c r="B294" s="29" t="s">
        <v>280</v>
      </c>
      <c r="C294" s="30" t="s">
        <v>85</v>
      </c>
      <c r="D294" s="31">
        <v>958.47</v>
      </c>
      <c r="E294" s="9">
        <v>4.3999999999999997E-2</v>
      </c>
      <c r="F294" s="14">
        <f t="shared" si="47"/>
        <v>1000.64268</v>
      </c>
      <c r="G294" s="221">
        <v>0.2</v>
      </c>
      <c r="H294" s="221"/>
      <c r="I294" s="27">
        <f t="shared" si="48"/>
        <v>1200.7712160000001</v>
      </c>
      <c r="J294" s="28">
        <f t="shared" si="49"/>
        <v>200.12853600000005</v>
      </c>
      <c r="K294" s="34">
        <v>0.104</v>
      </c>
      <c r="L294" s="61">
        <f t="shared" si="46"/>
        <v>1325.6514224640002</v>
      </c>
      <c r="M294" s="95">
        <f t="shared" si="45"/>
        <v>1432.4989271145987</v>
      </c>
      <c r="N294" s="276">
        <v>1574</v>
      </c>
    </row>
    <row r="295" spans="1:14" ht="24">
      <c r="A295" s="29"/>
      <c r="B295" s="29" t="s">
        <v>281</v>
      </c>
      <c r="C295" s="30" t="s">
        <v>85</v>
      </c>
      <c r="D295" s="31">
        <v>319.49</v>
      </c>
      <c r="E295" s="9">
        <v>4.3999999999999997E-2</v>
      </c>
      <c r="F295" s="14">
        <f t="shared" si="47"/>
        <v>333.54756000000003</v>
      </c>
      <c r="G295" s="221">
        <v>0.2</v>
      </c>
      <c r="H295" s="221"/>
      <c r="I295" s="27">
        <f t="shared" si="48"/>
        <v>400.25707200000005</v>
      </c>
      <c r="J295" s="28">
        <f t="shared" si="49"/>
        <v>66.709512000000018</v>
      </c>
      <c r="K295" s="34">
        <v>0.104</v>
      </c>
      <c r="L295" s="61">
        <f t="shared" si="46"/>
        <v>441.88380748800012</v>
      </c>
      <c r="M295" s="95">
        <f t="shared" si="45"/>
        <v>477.4996423715329</v>
      </c>
      <c r="N295" s="276">
        <v>524</v>
      </c>
    </row>
    <row r="296" spans="1:14" ht="24">
      <c r="A296" s="29"/>
      <c r="B296" s="29" t="s">
        <v>282</v>
      </c>
      <c r="C296" s="30" t="s">
        <v>85</v>
      </c>
      <c r="D296" s="31">
        <v>357.63</v>
      </c>
      <c r="E296" s="9">
        <v>4.3999999999999997E-2</v>
      </c>
      <c r="F296" s="14">
        <f t="shared" si="47"/>
        <v>373.36572000000001</v>
      </c>
      <c r="G296" s="221">
        <v>0.2</v>
      </c>
      <c r="H296" s="221"/>
      <c r="I296" s="27">
        <f t="shared" si="48"/>
        <v>448.03886399999999</v>
      </c>
      <c r="J296" s="28">
        <f t="shared" si="49"/>
        <v>74.673143999999979</v>
      </c>
      <c r="K296" s="34">
        <v>0.104</v>
      </c>
      <c r="L296" s="61">
        <f t="shared" si="46"/>
        <v>494.63490585600005</v>
      </c>
      <c r="M296" s="95">
        <f t="shared" si="45"/>
        <v>534.50247926799375</v>
      </c>
      <c r="N296" s="276">
        <v>588</v>
      </c>
    </row>
    <row r="297" spans="1:14" ht="24">
      <c r="A297" s="29"/>
      <c r="B297" s="29" t="s">
        <v>283</v>
      </c>
      <c r="C297" s="30" t="s">
        <v>85</v>
      </c>
      <c r="D297" s="31">
        <v>485.59</v>
      </c>
      <c r="E297" s="9">
        <v>4.3999999999999997E-2</v>
      </c>
      <c r="F297" s="14">
        <f t="shared" si="47"/>
        <v>506.95596</v>
      </c>
      <c r="G297" s="221">
        <v>0.2</v>
      </c>
      <c r="H297" s="221"/>
      <c r="I297" s="27">
        <f t="shared" si="48"/>
        <v>608.34715199999994</v>
      </c>
      <c r="J297" s="28">
        <f t="shared" si="49"/>
        <v>101.39119199999993</v>
      </c>
      <c r="K297" s="34">
        <v>0.104</v>
      </c>
      <c r="L297" s="61">
        <f t="shared" si="46"/>
        <v>671.61525580800003</v>
      </c>
      <c r="M297" s="95">
        <f t="shared" si="45"/>
        <v>725.74744542612495</v>
      </c>
      <c r="N297" s="276">
        <v>798</v>
      </c>
    </row>
    <row r="298" spans="1:14">
      <c r="A298" s="29"/>
      <c r="B298" s="29" t="s">
        <v>284</v>
      </c>
      <c r="C298" s="30" t="s">
        <v>85</v>
      </c>
      <c r="D298" s="31">
        <v>229.66</v>
      </c>
      <c r="E298" s="9">
        <v>4.3999999999999997E-2</v>
      </c>
      <c r="F298" s="14">
        <f t="shared" si="47"/>
        <v>239.76504</v>
      </c>
      <c r="G298" s="221">
        <v>0.2</v>
      </c>
      <c r="H298" s="221"/>
      <c r="I298" s="27">
        <f t="shared" si="48"/>
        <v>287.71804800000001</v>
      </c>
      <c r="J298" s="28">
        <f t="shared" si="49"/>
        <v>47.953008000000011</v>
      </c>
      <c r="K298" s="34">
        <v>0.104</v>
      </c>
      <c r="L298" s="61">
        <f t="shared" si="46"/>
        <v>317.64072499200006</v>
      </c>
      <c r="M298" s="95">
        <f t="shared" si="45"/>
        <v>343.24256742635521</v>
      </c>
      <c r="N298" s="276">
        <v>377</v>
      </c>
    </row>
    <row r="299" spans="1:14">
      <c r="A299" s="29"/>
      <c r="B299" s="29" t="s">
        <v>285</v>
      </c>
      <c r="C299" s="30" t="s">
        <v>85</v>
      </c>
      <c r="D299" s="31">
        <v>191.53</v>
      </c>
      <c r="E299" s="9">
        <v>4.3999999999999997E-2</v>
      </c>
      <c r="F299" s="14">
        <f t="shared" si="47"/>
        <v>199.95732000000001</v>
      </c>
      <c r="G299" s="221">
        <v>0.2</v>
      </c>
      <c r="H299" s="221"/>
      <c r="I299" s="27">
        <f t="shared" si="48"/>
        <v>239.94878399999999</v>
      </c>
      <c r="J299" s="28">
        <f t="shared" si="49"/>
        <v>39.991463999999979</v>
      </c>
      <c r="K299" s="34">
        <v>0.104</v>
      </c>
      <c r="L299" s="61">
        <f t="shared" si="46"/>
        <v>264.90345753600002</v>
      </c>
      <c r="M299" s="95">
        <f t="shared" si="45"/>
        <v>286.25467621340164</v>
      </c>
      <c r="N299" s="276">
        <v>314</v>
      </c>
    </row>
    <row r="300" spans="1:14">
      <c r="A300" s="29"/>
      <c r="B300" s="29" t="s">
        <v>286</v>
      </c>
      <c r="C300" s="30" t="s">
        <v>85</v>
      </c>
      <c r="D300" s="31">
        <v>728.81</v>
      </c>
      <c r="E300" s="9">
        <v>4.3999999999999997E-2</v>
      </c>
      <c r="F300" s="14">
        <f t="shared" si="47"/>
        <v>760.87763999999993</v>
      </c>
      <c r="G300" s="221">
        <v>0.2</v>
      </c>
      <c r="H300" s="221"/>
      <c r="I300" s="27">
        <f t="shared" si="48"/>
        <v>913.05316799999991</v>
      </c>
      <c r="J300" s="28">
        <f t="shared" si="49"/>
        <v>152.17552799999999</v>
      </c>
      <c r="K300" s="34">
        <v>0.104</v>
      </c>
      <c r="L300" s="61">
        <f t="shared" si="46"/>
        <v>1008.0106974719999</v>
      </c>
      <c r="M300" s="95">
        <f t="shared" si="45"/>
        <v>1089.256359688243</v>
      </c>
      <c r="N300" s="276">
        <v>1197</v>
      </c>
    </row>
    <row r="301" spans="1:14">
      <c r="A301" s="29"/>
      <c r="B301" s="29" t="s">
        <v>287</v>
      </c>
      <c r="C301" s="30" t="s">
        <v>85</v>
      </c>
      <c r="D301" s="31">
        <v>409.32</v>
      </c>
      <c r="E301" s="9">
        <v>4.3999999999999997E-2</v>
      </c>
      <c r="F301" s="14">
        <f t="shared" si="47"/>
        <v>427.33008000000001</v>
      </c>
      <c r="G301" s="221">
        <v>0.2</v>
      </c>
      <c r="H301" s="221"/>
      <c r="I301" s="27">
        <f t="shared" si="48"/>
        <v>512.79609600000003</v>
      </c>
      <c r="J301" s="28">
        <f t="shared" si="49"/>
        <v>85.466016000000025</v>
      </c>
      <c r="K301" s="34">
        <v>0.104</v>
      </c>
      <c r="L301" s="61">
        <f t="shared" si="46"/>
        <v>566.12688998400006</v>
      </c>
      <c r="M301" s="95">
        <f t="shared" si="45"/>
        <v>611.75671731671048</v>
      </c>
      <c r="N301" s="276">
        <v>673</v>
      </c>
    </row>
    <row r="302" spans="1:14">
      <c r="A302" s="29"/>
      <c r="B302" s="29" t="s">
        <v>288</v>
      </c>
      <c r="C302" s="30" t="s">
        <v>85</v>
      </c>
      <c r="D302" s="31">
        <v>485.59</v>
      </c>
      <c r="E302" s="9">
        <v>4.3999999999999997E-2</v>
      </c>
      <c r="F302" s="14">
        <f t="shared" si="47"/>
        <v>506.95596</v>
      </c>
      <c r="G302" s="221">
        <v>0.2</v>
      </c>
      <c r="H302" s="221"/>
      <c r="I302" s="27">
        <f t="shared" si="48"/>
        <v>608.34715199999994</v>
      </c>
      <c r="J302" s="28">
        <f t="shared" si="49"/>
        <v>101.39119199999993</v>
      </c>
      <c r="K302" s="34">
        <v>0.104</v>
      </c>
      <c r="L302" s="61">
        <f t="shared" si="46"/>
        <v>671.61525580800003</v>
      </c>
      <c r="M302" s="95">
        <f t="shared" si="45"/>
        <v>725.74744542612495</v>
      </c>
      <c r="N302" s="276">
        <v>798</v>
      </c>
    </row>
    <row r="303" spans="1:14">
      <c r="A303" s="29"/>
      <c r="B303" s="29" t="s">
        <v>289</v>
      </c>
      <c r="C303" s="30" t="s">
        <v>85</v>
      </c>
      <c r="D303" s="31">
        <v>357.63</v>
      </c>
      <c r="E303" s="9">
        <v>4.3999999999999997E-2</v>
      </c>
      <c r="F303" s="14">
        <f t="shared" si="47"/>
        <v>373.36572000000001</v>
      </c>
      <c r="G303" s="221">
        <v>0.2</v>
      </c>
      <c r="H303" s="221"/>
      <c r="I303" s="27">
        <f t="shared" si="48"/>
        <v>448.03886399999999</v>
      </c>
      <c r="J303" s="28">
        <f t="shared" si="49"/>
        <v>74.673143999999979</v>
      </c>
      <c r="K303" s="34">
        <v>0.104</v>
      </c>
      <c r="L303" s="61">
        <f t="shared" si="46"/>
        <v>494.63490585600005</v>
      </c>
      <c r="M303" s="95">
        <f t="shared" si="45"/>
        <v>534.50247926799375</v>
      </c>
      <c r="N303" s="276">
        <v>588</v>
      </c>
    </row>
    <row r="304" spans="1:14">
      <c r="A304" s="29"/>
      <c r="B304" s="29" t="s">
        <v>290</v>
      </c>
      <c r="C304" s="30" t="s">
        <v>85</v>
      </c>
      <c r="D304" s="31">
        <v>383.05</v>
      </c>
      <c r="E304" s="9">
        <v>4.3999999999999997E-2</v>
      </c>
      <c r="F304" s="14">
        <f t="shared" si="47"/>
        <v>399.9042</v>
      </c>
      <c r="G304" s="221">
        <v>0.2</v>
      </c>
      <c r="H304" s="221"/>
      <c r="I304" s="27">
        <f t="shared" si="48"/>
        <v>479.88504</v>
      </c>
      <c r="J304" s="28">
        <f t="shared" si="49"/>
        <v>79.980840000000001</v>
      </c>
      <c r="K304" s="34">
        <v>0.104</v>
      </c>
      <c r="L304" s="61">
        <f t="shared" si="46"/>
        <v>529.79308416000003</v>
      </c>
      <c r="M304" s="95">
        <f t="shared" si="45"/>
        <v>572.49440674329605</v>
      </c>
      <c r="N304" s="276">
        <v>629</v>
      </c>
    </row>
    <row r="305" spans="1:14">
      <c r="A305" s="29"/>
      <c r="B305" s="29" t="s">
        <v>291</v>
      </c>
      <c r="C305" s="30" t="s">
        <v>85</v>
      </c>
      <c r="D305" s="11">
        <v>1086.44</v>
      </c>
      <c r="E305" s="9">
        <v>4.3999999999999997E-2</v>
      </c>
      <c r="F305" s="14">
        <f t="shared" si="47"/>
        <v>1134.2433600000002</v>
      </c>
      <c r="G305" s="221">
        <v>0.2</v>
      </c>
      <c r="H305" s="221"/>
      <c r="I305" s="27">
        <f t="shared" si="48"/>
        <v>1361.0920320000002</v>
      </c>
      <c r="J305" s="28">
        <f t="shared" si="49"/>
        <v>226.84867200000008</v>
      </c>
      <c r="K305" s="34">
        <v>0.104</v>
      </c>
      <c r="L305" s="61">
        <f t="shared" si="46"/>
        <v>1502.6456033280003</v>
      </c>
      <c r="M305" s="95">
        <f t="shared" si="45"/>
        <v>1623.7588389562372</v>
      </c>
      <c r="N305" s="276">
        <v>1785</v>
      </c>
    </row>
    <row r="306" spans="1:14" ht="24">
      <c r="A306" s="224"/>
      <c r="B306" s="29" t="s">
        <v>292</v>
      </c>
      <c r="C306" s="225" t="s">
        <v>25</v>
      </c>
      <c r="D306" s="226">
        <v>63.56</v>
      </c>
      <c r="E306" s="222">
        <v>4.3999999999999997E-2</v>
      </c>
      <c r="F306" s="223">
        <f t="shared" si="47"/>
        <v>66.356639999999999</v>
      </c>
      <c r="G306" s="221">
        <v>0.2</v>
      </c>
      <c r="H306" s="221"/>
      <c r="I306" s="239">
        <f>F306*(1+G306)</f>
        <v>79.627967999999996</v>
      </c>
      <c r="J306" s="238">
        <f t="shared" si="49"/>
        <v>13.271327999999997</v>
      </c>
      <c r="K306" s="34">
        <v>0.104</v>
      </c>
      <c r="L306" s="236">
        <f t="shared" si="46"/>
        <v>87.909276672000004</v>
      </c>
      <c r="M306" s="227">
        <f t="shared" si="45"/>
        <v>94.99476437176321</v>
      </c>
      <c r="N306" s="312">
        <v>104</v>
      </c>
    </row>
    <row r="307" spans="1:14">
      <c r="A307" s="224"/>
      <c r="B307" s="29" t="s">
        <v>293</v>
      </c>
      <c r="C307" s="225"/>
      <c r="D307" s="226"/>
      <c r="E307" s="222"/>
      <c r="F307" s="223"/>
      <c r="G307" s="221"/>
      <c r="H307" s="221"/>
      <c r="I307" s="239"/>
      <c r="J307" s="238"/>
      <c r="K307" s="34">
        <v>0.104</v>
      </c>
      <c r="L307" s="237"/>
      <c r="M307" s="227"/>
      <c r="N307" s="312"/>
    </row>
    <row r="308" spans="1:14" ht="24">
      <c r="A308" s="224"/>
      <c r="B308" s="29" t="s">
        <v>292</v>
      </c>
      <c r="C308" s="225" t="s">
        <v>25</v>
      </c>
      <c r="D308" s="226">
        <v>237.29</v>
      </c>
      <c r="E308" s="222">
        <v>4.3999999999999997E-2</v>
      </c>
      <c r="F308" s="223">
        <f t="shared" si="47"/>
        <v>247.73076</v>
      </c>
      <c r="G308" s="221">
        <v>0.2</v>
      </c>
      <c r="H308" s="221"/>
      <c r="I308" s="239">
        <f t="shared" ref="I308:I314" si="50">F308*(1+G308)</f>
        <v>297.27691199999998</v>
      </c>
      <c r="J308" s="238">
        <f t="shared" si="49"/>
        <v>49.546151999999978</v>
      </c>
      <c r="K308" s="34">
        <v>0.104</v>
      </c>
      <c r="L308" s="236">
        <f t="shared" si="46"/>
        <v>328.19371084800002</v>
      </c>
      <c r="M308" s="95">
        <f t="shared" si="45"/>
        <v>354.64612394234888</v>
      </c>
      <c r="N308" s="312">
        <v>390</v>
      </c>
    </row>
    <row r="309" spans="1:14">
      <c r="A309" s="224"/>
      <c r="B309" s="29" t="s">
        <v>294</v>
      </c>
      <c r="C309" s="225"/>
      <c r="D309" s="226"/>
      <c r="E309" s="222"/>
      <c r="F309" s="223"/>
      <c r="G309" s="221"/>
      <c r="H309" s="221"/>
      <c r="I309" s="239"/>
      <c r="J309" s="238"/>
      <c r="K309" s="34">
        <v>0.104</v>
      </c>
      <c r="L309" s="237"/>
      <c r="M309" s="95"/>
      <c r="N309" s="312"/>
    </row>
    <row r="310" spans="1:14" ht="24">
      <c r="A310" s="224"/>
      <c r="B310" s="29" t="s">
        <v>295</v>
      </c>
      <c r="C310" s="225" t="s">
        <v>25</v>
      </c>
      <c r="D310" s="226">
        <v>237.29</v>
      </c>
      <c r="E310" s="222">
        <v>4.3999999999999997E-2</v>
      </c>
      <c r="F310" s="223">
        <f t="shared" si="47"/>
        <v>247.73076</v>
      </c>
      <c r="G310" s="221">
        <v>0.2</v>
      </c>
      <c r="H310" s="221"/>
      <c r="I310" s="239">
        <f t="shared" si="50"/>
        <v>297.27691199999998</v>
      </c>
      <c r="J310" s="238">
        <f t="shared" si="49"/>
        <v>49.546151999999978</v>
      </c>
      <c r="K310" s="34">
        <v>0.104</v>
      </c>
      <c r="L310" s="236">
        <f t="shared" si="46"/>
        <v>328.19371084800002</v>
      </c>
      <c r="M310" s="227">
        <f t="shared" si="45"/>
        <v>354.64612394234888</v>
      </c>
      <c r="N310" s="312">
        <v>390</v>
      </c>
    </row>
    <row r="311" spans="1:14">
      <c r="A311" s="224"/>
      <c r="B311" s="29" t="s">
        <v>293</v>
      </c>
      <c r="C311" s="225"/>
      <c r="D311" s="226"/>
      <c r="E311" s="222"/>
      <c r="F311" s="223"/>
      <c r="G311" s="221"/>
      <c r="H311" s="221"/>
      <c r="I311" s="239"/>
      <c r="J311" s="238"/>
      <c r="K311" s="34">
        <v>0.104</v>
      </c>
      <c r="L311" s="237"/>
      <c r="M311" s="227"/>
      <c r="N311" s="312"/>
    </row>
    <row r="312" spans="1:14" ht="24">
      <c r="A312" s="224"/>
      <c r="B312" s="29" t="s">
        <v>295</v>
      </c>
      <c r="C312" s="225" t="s">
        <v>25</v>
      </c>
      <c r="D312" s="226">
        <v>237.29</v>
      </c>
      <c r="E312" s="222">
        <v>4.3999999999999997E-2</v>
      </c>
      <c r="F312" s="223">
        <f t="shared" si="47"/>
        <v>247.73076</v>
      </c>
      <c r="G312" s="221">
        <v>0.2</v>
      </c>
      <c r="H312" s="221"/>
      <c r="I312" s="239">
        <f t="shared" si="50"/>
        <v>297.27691199999998</v>
      </c>
      <c r="J312" s="238">
        <f t="shared" si="49"/>
        <v>49.546151999999978</v>
      </c>
      <c r="K312" s="34">
        <v>0.104</v>
      </c>
      <c r="L312" s="236">
        <f t="shared" si="46"/>
        <v>328.19371084800002</v>
      </c>
      <c r="M312" s="227">
        <f t="shared" si="45"/>
        <v>354.64612394234888</v>
      </c>
      <c r="N312" s="312">
        <v>390</v>
      </c>
    </row>
    <row r="313" spans="1:14">
      <c r="A313" s="224"/>
      <c r="B313" s="29" t="s">
        <v>294</v>
      </c>
      <c r="C313" s="225"/>
      <c r="D313" s="226"/>
      <c r="E313" s="222"/>
      <c r="F313" s="223"/>
      <c r="G313" s="221"/>
      <c r="H313" s="221"/>
      <c r="I313" s="239"/>
      <c r="J313" s="238"/>
      <c r="K313" s="34">
        <v>0.104</v>
      </c>
      <c r="L313" s="237"/>
      <c r="M313" s="227"/>
      <c r="N313" s="312"/>
    </row>
    <row r="314" spans="1:14">
      <c r="A314" s="29"/>
      <c r="B314" s="29" t="s">
        <v>296</v>
      </c>
      <c r="C314" s="30" t="s">
        <v>25</v>
      </c>
      <c r="D314" s="31">
        <v>63.56</v>
      </c>
      <c r="E314" s="9">
        <v>4.3999999999999997E-2</v>
      </c>
      <c r="F314" s="14">
        <f t="shared" si="47"/>
        <v>66.356639999999999</v>
      </c>
      <c r="G314" s="221">
        <v>0.2</v>
      </c>
      <c r="H314" s="221"/>
      <c r="I314" s="27">
        <f t="shared" si="50"/>
        <v>79.627967999999996</v>
      </c>
      <c r="J314" s="28">
        <f t="shared" si="49"/>
        <v>13.271327999999997</v>
      </c>
      <c r="K314" s="34">
        <v>0.104</v>
      </c>
      <c r="L314" s="61">
        <f t="shared" si="46"/>
        <v>87.909276672000004</v>
      </c>
      <c r="M314" s="95">
        <f t="shared" si="45"/>
        <v>94.99476437176321</v>
      </c>
      <c r="N314" s="276">
        <v>104</v>
      </c>
    </row>
    <row r="315" spans="1:14">
      <c r="A315" s="29"/>
      <c r="B315" s="29" t="s">
        <v>297</v>
      </c>
      <c r="C315" s="30" t="s">
        <v>25</v>
      </c>
      <c r="D315" s="31">
        <v>63.56</v>
      </c>
      <c r="E315" s="9">
        <v>4.3999999999999997E-2</v>
      </c>
      <c r="F315" s="14">
        <f t="shared" si="47"/>
        <v>66.356639999999999</v>
      </c>
      <c r="G315" s="221">
        <v>0.2</v>
      </c>
      <c r="H315" s="221"/>
      <c r="I315" s="27">
        <f>F315*(1+G315)</f>
        <v>79.627967999999996</v>
      </c>
      <c r="J315" s="28">
        <f t="shared" si="49"/>
        <v>13.271327999999997</v>
      </c>
      <c r="K315" s="34">
        <v>0.104</v>
      </c>
      <c r="L315" s="61">
        <f t="shared" si="46"/>
        <v>87.909276672000004</v>
      </c>
      <c r="M315" s="95">
        <f t="shared" si="45"/>
        <v>94.99476437176321</v>
      </c>
      <c r="N315" s="276">
        <v>104</v>
      </c>
    </row>
    <row r="316" spans="1:14">
      <c r="A316" s="32" t="s">
        <v>377</v>
      </c>
      <c r="B316" s="206" t="s">
        <v>298</v>
      </c>
      <c r="C316" s="207"/>
      <c r="D316" s="207"/>
      <c r="E316" s="207"/>
      <c r="F316" s="207"/>
      <c r="G316" s="207"/>
      <c r="H316" s="207"/>
      <c r="I316" s="207"/>
      <c r="J316" s="207"/>
      <c r="K316" s="207"/>
      <c r="L316" s="207"/>
      <c r="M316" s="207"/>
      <c r="N316" s="208"/>
    </row>
    <row r="317" spans="1:14">
      <c r="A317" s="29"/>
      <c r="B317" s="29" t="s">
        <v>299</v>
      </c>
      <c r="C317" s="30" t="s">
        <v>25</v>
      </c>
      <c r="D317" s="31">
        <v>191.53</v>
      </c>
      <c r="E317" s="9">
        <v>4.3999999999999997E-2</v>
      </c>
      <c r="F317" s="14">
        <f t="shared" si="47"/>
        <v>199.95732000000001</v>
      </c>
      <c r="G317" s="221">
        <v>0.2</v>
      </c>
      <c r="H317" s="221"/>
      <c r="I317" s="27">
        <f>F317*(1+G317)</f>
        <v>239.94878399999999</v>
      </c>
      <c r="J317" s="28">
        <f>I317-F317</f>
        <v>39.991463999999979</v>
      </c>
      <c r="K317" s="34">
        <v>0.104</v>
      </c>
      <c r="L317" s="61">
        <f t="shared" si="46"/>
        <v>264.90345753600002</v>
      </c>
      <c r="M317" s="95">
        <f t="shared" si="45"/>
        <v>286.25467621340164</v>
      </c>
      <c r="N317" s="276">
        <v>314</v>
      </c>
    </row>
    <row r="318" spans="1:14">
      <c r="A318" s="29"/>
      <c r="B318" s="29" t="s">
        <v>300</v>
      </c>
      <c r="C318" s="30" t="s">
        <v>25</v>
      </c>
      <c r="D318" s="31">
        <v>191.53</v>
      </c>
      <c r="E318" s="9">
        <v>4.3999999999999997E-2</v>
      </c>
      <c r="F318" s="14">
        <f t="shared" si="47"/>
        <v>199.95732000000001</v>
      </c>
      <c r="G318" s="221">
        <v>0.2</v>
      </c>
      <c r="H318" s="221"/>
      <c r="I318" s="27">
        <f t="shared" ref="I318:I320" si="51">F318*(1+G318)</f>
        <v>239.94878399999999</v>
      </c>
      <c r="J318" s="28">
        <f t="shared" ref="J318:J320" si="52">I318-F318</f>
        <v>39.991463999999979</v>
      </c>
      <c r="K318" s="34">
        <v>0.104</v>
      </c>
      <c r="L318" s="61">
        <f t="shared" si="46"/>
        <v>264.90345753600002</v>
      </c>
      <c r="M318" s="95">
        <f t="shared" si="45"/>
        <v>286.25467621340164</v>
      </c>
      <c r="N318" s="276">
        <v>314</v>
      </c>
    </row>
    <row r="319" spans="1:14">
      <c r="A319" s="29"/>
      <c r="B319" s="29" t="s">
        <v>301</v>
      </c>
      <c r="C319" s="30" t="s">
        <v>25</v>
      </c>
      <c r="D319" s="31">
        <v>191.53</v>
      </c>
      <c r="E319" s="9">
        <v>4.3999999999999997E-2</v>
      </c>
      <c r="F319" s="14">
        <f t="shared" si="47"/>
        <v>199.95732000000001</v>
      </c>
      <c r="G319" s="221">
        <v>0.2</v>
      </c>
      <c r="H319" s="221"/>
      <c r="I319" s="27">
        <f t="shared" si="51"/>
        <v>239.94878399999999</v>
      </c>
      <c r="J319" s="28">
        <f t="shared" si="52"/>
        <v>39.991463999999979</v>
      </c>
      <c r="K319" s="34">
        <v>0.104</v>
      </c>
      <c r="L319" s="61">
        <f t="shared" si="46"/>
        <v>264.90345753600002</v>
      </c>
      <c r="M319" s="95">
        <f t="shared" si="45"/>
        <v>286.25467621340164</v>
      </c>
      <c r="N319" s="276">
        <v>314</v>
      </c>
    </row>
    <row r="320" spans="1:14">
      <c r="A320" s="29"/>
      <c r="B320" s="29" t="s">
        <v>302</v>
      </c>
      <c r="C320" s="30" t="s">
        <v>25</v>
      </c>
      <c r="D320" s="31">
        <v>235.59</v>
      </c>
      <c r="E320" s="9">
        <v>4.3999999999999997E-2</v>
      </c>
      <c r="F320" s="14">
        <f t="shared" si="47"/>
        <v>245.95596</v>
      </c>
      <c r="G320" s="221">
        <v>0.2</v>
      </c>
      <c r="H320" s="221"/>
      <c r="I320" s="27">
        <f t="shared" si="51"/>
        <v>295.14715200000001</v>
      </c>
      <c r="J320" s="28">
        <f t="shared" si="52"/>
        <v>49.191192000000001</v>
      </c>
      <c r="K320" s="34">
        <v>0.104</v>
      </c>
      <c r="L320" s="61">
        <f t="shared" si="46"/>
        <v>325.84245580800001</v>
      </c>
      <c r="M320" s="95">
        <f t="shared" si="45"/>
        <v>352.10535774612481</v>
      </c>
      <c r="N320" s="276">
        <v>387</v>
      </c>
    </row>
    <row r="321" spans="1:14">
      <c r="A321" s="32" t="s">
        <v>378</v>
      </c>
      <c r="B321" s="209" t="s">
        <v>303</v>
      </c>
      <c r="C321" s="210"/>
      <c r="D321" s="210"/>
      <c r="E321" s="210"/>
      <c r="F321" s="210"/>
      <c r="G321" s="210"/>
      <c r="H321" s="210"/>
      <c r="I321" s="210"/>
      <c r="J321" s="210"/>
      <c r="K321" s="210"/>
      <c r="L321" s="210"/>
      <c r="M321" s="210"/>
      <c r="N321" s="211"/>
    </row>
    <row r="322" spans="1:14">
      <c r="A322" s="29"/>
      <c r="B322" s="29" t="s">
        <v>304</v>
      </c>
      <c r="C322" s="30" t="s">
        <v>10</v>
      </c>
      <c r="D322" s="31">
        <v>447.46</v>
      </c>
      <c r="E322" s="9">
        <v>4.3999999999999997E-2</v>
      </c>
      <c r="F322" s="14">
        <f t="shared" si="47"/>
        <v>467.14823999999999</v>
      </c>
      <c r="G322" s="221">
        <v>0.2</v>
      </c>
      <c r="H322" s="221"/>
      <c r="I322" s="27">
        <f t="shared" ref="I322:I341" si="53">F322*(1+G322)</f>
        <v>560.57788799999992</v>
      </c>
      <c r="J322" s="28">
        <f t="shared" ref="J322:J341" si="54">I322-F322</f>
        <v>93.429647999999929</v>
      </c>
      <c r="K322" s="34">
        <v>0.104</v>
      </c>
      <c r="L322" s="61">
        <f t="shared" si="46"/>
        <v>618.87798835199999</v>
      </c>
      <c r="M322" s="95">
        <f t="shared" ref="M322:M341" si="55">L322*108.06/100</f>
        <v>668.75955421317121</v>
      </c>
      <c r="N322" s="276">
        <v>735</v>
      </c>
    </row>
    <row r="323" spans="1:14">
      <c r="A323" s="29"/>
      <c r="B323" s="29" t="s">
        <v>305</v>
      </c>
      <c r="C323" s="30" t="s">
        <v>10</v>
      </c>
      <c r="D323" s="31">
        <v>638.98</v>
      </c>
      <c r="E323" s="9">
        <v>4.3999999999999997E-2</v>
      </c>
      <c r="F323" s="14">
        <f t="shared" si="47"/>
        <v>667.09512000000007</v>
      </c>
      <c r="G323" s="221">
        <v>0.2</v>
      </c>
      <c r="H323" s="221"/>
      <c r="I323" s="27">
        <f t="shared" si="53"/>
        <v>800.5141440000001</v>
      </c>
      <c r="J323" s="28">
        <f t="shared" si="54"/>
        <v>133.41902400000004</v>
      </c>
      <c r="K323" s="34">
        <v>0.104</v>
      </c>
      <c r="L323" s="61">
        <f t="shared" si="46"/>
        <v>883.76761497600023</v>
      </c>
      <c r="M323" s="95">
        <f t="shared" si="55"/>
        <v>954.9992847430658</v>
      </c>
      <c r="N323" s="276">
        <v>1050</v>
      </c>
    </row>
    <row r="324" spans="1:14">
      <c r="A324" s="29"/>
      <c r="B324" s="29" t="s">
        <v>306</v>
      </c>
      <c r="C324" s="30" t="s">
        <v>10</v>
      </c>
      <c r="D324" s="31">
        <v>63.56</v>
      </c>
      <c r="E324" s="9">
        <v>4.3999999999999997E-2</v>
      </c>
      <c r="F324" s="14">
        <f t="shared" si="47"/>
        <v>66.356639999999999</v>
      </c>
      <c r="G324" s="221">
        <v>0.2</v>
      </c>
      <c r="H324" s="221"/>
      <c r="I324" s="27">
        <f t="shared" si="53"/>
        <v>79.627967999999996</v>
      </c>
      <c r="J324" s="28">
        <f t="shared" si="54"/>
        <v>13.271327999999997</v>
      </c>
      <c r="K324" s="34">
        <v>0.104</v>
      </c>
      <c r="L324" s="61">
        <f t="shared" si="46"/>
        <v>87.909276672000004</v>
      </c>
      <c r="M324" s="95">
        <f t="shared" si="55"/>
        <v>94.99476437176321</v>
      </c>
      <c r="N324" s="276">
        <v>104</v>
      </c>
    </row>
    <row r="325" spans="1:14">
      <c r="A325" s="29"/>
      <c r="B325" s="29" t="s">
        <v>307</v>
      </c>
      <c r="C325" s="30" t="s">
        <v>10</v>
      </c>
      <c r="D325" s="31">
        <v>38.14</v>
      </c>
      <c r="E325" s="9">
        <v>4.3999999999999997E-2</v>
      </c>
      <c r="F325" s="14">
        <f t="shared" si="47"/>
        <v>39.818159999999999</v>
      </c>
      <c r="G325" s="221">
        <v>0.2</v>
      </c>
      <c r="H325" s="221"/>
      <c r="I325" s="27">
        <f t="shared" si="53"/>
        <v>47.781791999999996</v>
      </c>
      <c r="J325" s="28">
        <f t="shared" si="54"/>
        <v>7.9636319999999969</v>
      </c>
      <c r="K325" s="34">
        <v>0.104</v>
      </c>
      <c r="L325" s="61">
        <f t="shared" si="46"/>
        <v>52.751098368000001</v>
      </c>
      <c r="M325" s="95">
        <f t="shared" si="55"/>
        <v>57.002836896460806</v>
      </c>
      <c r="N325" s="276">
        <v>63</v>
      </c>
    </row>
    <row r="326" spans="1:14">
      <c r="A326" s="29"/>
      <c r="B326" s="29" t="s">
        <v>308</v>
      </c>
      <c r="C326" s="30" t="s">
        <v>10</v>
      </c>
      <c r="D326" s="31">
        <v>63.56</v>
      </c>
      <c r="E326" s="9">
        <v>4.3999999999999997E-2</v>
      </c>
      <c r="F326" s="14">
        <f t="shared" si="47"/>
        <v>66.356639999999999</v>
      </c>
      <c r="G326" s="221">
        <v>0.2</v>
      </c>
      <c r="H326" s="221"/>
      <c r="I326" s="27">
        <f t="shared" si="53"/>
        <v>79.627967999999996</v>
      </c>
      <c r="J326" s="28">
        <f t="shared" si="54"/>
        <v>13.271327999999997</v>
      </c>
      <c r="K326" s="34">
        <v>0.104</v>
      </c>
      <c r="L326" s="61">
        <f t="shared" si="46"/>
        <v>87.909276672000004</v>
      </c>
      <c r="M326" s="95">
        <f t="shared" si="55"/>
        <v>94.99476437176321</v>
      </c>
      <c r="N326" s="276">
        <v>104</v>
      </c>
    </row>
    <row r="327" spans="1:14">
      <c r="A327" s="29"/>
      <c r="B327" s="29" t="s">
        <v>309</v>
      </c>
      <c r="C327" s="30" t="s">
        <v>85</v>
      </c>
      <c r="D327" s="31">
        <v>191.53</v>
      </c>
      <c r="E327" s="9">
        <v>4.3999999999999997E-2</v>
      </c>
      <c r="F327" s="14">
        <f t="shared" si="47"/>
        <v>199.95732000000001</v>
      </c>
      <c r="G327" s="221">
        <v>0.2</v>
      </c>
      <c r="H327" s="221"/>
      <c r="I327" s="27">
        <f t="shared" si="53"/>
        <v>239.94878399999999</v>
      </c>
      <c r="J327" s="28">
        <f t="shared" si="54"/>
        <v>39.991463999999979</v>
      </c>
      <c r="K327" s="34">
        <v>0.104</v>
      </c>
      <c r="L327" s="61">
        <f t="shared" ref="L327:L341" si="56">I327*(1+K327)</f>
        <v>264.90345753600002</v>
      </c>
      <c r="M327" s="95">
        <f t="shared" si="55"/>
        <v>286.25467621340164</v>
      </c>
      <c r="N327" s="276">
        <v>314</v>
      </c>
    </row>
    <row r="328" spans="1:14">
      <c r="A328" s="29"/>
      <c r="B328" s="29" t="s">
        <v>310</v>
      </c>
      <c r="C328" s="30" t="s">
        <v>85</v>
      </c>
      <c r="D328" s="31">
        <v>575.41999999999996</v>
      </c>
      <c r="E328" s="9">
        <v>4.3999999999999997E-2</v>
      </c>
      <c r="F328" s="14">
        <f t="shared" si="47"/>
        <v>600.73847999999998</v>
      </c>
      <c r="G328" s="221">
        <v>0.2</v>
      </c>
      <c r="H328" s="221"/>
      <c r="I328" s="27">
        <f t="shared" si="53"/>
        <v>720.88617599999998</v>
      </c>
      <c r="J328" s="28">
        <f t="shared" si="54"/>
        <v>120.147696</v>
      </c>
      <c r="K328" s="34">
        <v>0.104</v>
      </c>
      <c r="L328" s="61">
        <f t="shared" si="56"/>
        <v>795.85833830400009</v>
      </c>
      <c r="M328" s="95">
        <f t="shared" si="55"/>
        <v>860.00452037130253</v>
      </c>
      <c r="N328" s="276">
        <v>945</v>
      </c>
    </row>
    <row r="329" spans="1:14">
      <c r="A329" s="29"/>
      <c r="B329" s="29" t="s">
        <v>311</v>
      </c>
      <c r="C329" s="30" t="s">
        <v>85</v>
      </c>
      <c r="D329" s="31">
        <v>63.56</v>
      </c>
      <c r="E329" s="9">
        <v>4.3999999999999997E-2</v>
      </c>
      <c r="F329" s="14">
        <f t="shared" si="47"/>
        <v>66.356639999999999</v>
      </c>
      <c r="G329" s="221">
        <v>0.2</v>
      </c>
      <c r="H329" s="221"/>
      <c r="I329" s="27">
        <f t="shared" si="53"/>
        <v>79.627967999999996</v>
      </c>
      <c r="J329" s="28">
        <f t="shared" si="54"/>
        <v>13.271327999999997</v>
      </c>
      <c r="K329" s="34">
        <v>0.104</v>
      </c>
      <c r="L329" s="61">
        <f t="shared" si="56"/>
        <v>87.909276672000004</v>
      </c>
      <c r="M329" s="95">
        <f t="shared" si="55"/>
        <v>94.99476437176321</v>
      </c>
      <c r="N329" s="276">
        <v>104</v>
      </c>
    </row>
    <row r="330" spans="1:14">
      <c r="A330" s="29"/>
      <c r="B330" s="29" t="s">
        <v>312</v>
      </c>
      <c r="C330" s="30" t="s">
        <v>10</v>
      </c>
      <c r="D330" s="31">
        <v>101.69</v>
      </c>
      <c r="E330" s="9">
        <v>4.3999999999999997E-2</v>
      </c>
      <c r="F330" s="14">
        <f t="shared" si="47"/>
        <v>106.16436</v>
      </c>
      <c r="G330" s="221">
        <v>0.2</v>
      </c>
      <c r="H330" s="221"/>
      <c r="I330" s="27">
        <f t="shared" si="53"/>
        <v>127.397232</v>
      </c>
      <c r="J330" s="28">
        <f t="shared" si="54"/>
        <v>21.232872</v>
      </c>
      <c r="K330" s="34">
        <v>0.104</v>
      </c>
      <c r="L330" s="61">
        <f t="shared" si="56"/>
        <v>140.64654412800002</v>
      </c>
      <c r="M330" s="95">
        <f t="shared" si="55"/>
        <v>151.98265558471681</v>
      </c>
      <c r="N330" s="276">
        <v>167</v>
      </c>
    </row>
    <row r="331" spans="1:14">
      <c r="A331" s="29"/>
      <c r="B331" s="29" t="s">
        <v>313</v>
      </c>
      <c r="C331" s="30" t="s">
        <v>10</v>
      </c>
      <c r="D331" s="31">
        <v>127.97</v>
      </c>
      <c r="E331" s="9">
        <v>4.3999999999999997E-2</v>
      </c>
      <c r="F331" s="14">
        <f t="shared" si="47"/>
        <v>133.60068000000001</v>
      </c>
      <c r="G331" s="221">
        <v>0.2</v>
      </c>
      <c r="H331" s="221"/>
      <c r="I331" s="27">
        <f t="shared" si="53"/>
        <v>160.32081600000001</v>
      </c>
      <c r="J331" s="28">
        <f t="shared" si="54"/>
        <v>26.720135999999997</v>
      </c>
      <c r="K331" s="34">
        <v>0.104</v>
      </c>
      <c r="L331" s="61">
        <f t="shared" si="56"/>
        <v>176.99418086400001</v>
      </c>
      <c r="M331" s="95">
        <f t="shared" si="55"/>
        <v>191.25991184163843</v>
      </c>
      <c r="N331" s="276">
        <v>210</v>
      </c>
    </row>
    <row r="332" spans="1:14">
      <c r="A332" s="29"/>
      <c r="B332" s="29" t="s">
        <v>314</v>
      </c>
      <c r="C332" s="30" t="s">
        <v>10</v>
      </c>
      <c r="D332" s="31">
        <v>38.14</v>
      </c>
      <c r="E332" s="9">
        <v>4.3999999999999997E-2</v>
      </c>
      <c r="F332" s="14">
        <f t="shared" si="47"/>
        <v>39.818159999999999</v>
      </c>
      <c r="G332" s="221">
        <v>0.2</v>
      </c>
      <c r="H332" s="221"/>
      <c r="I332" s="27">
        <f t="shared" si="53"/>
        <v>47.781791999999996</v>
      </c>
      <c r="J332" s="28">
        <f t="shared" si="54"/>
        <v>7.9636319999999969</v>
      </c>
      <c r="K332" s="34">
        <v>0.104</v>
      </c>
      <c r="L332" s="61">
        <f t="shared" si="56"/>
        <v>52.751098368000001</v>
      </c>
      <c r="M332" s="95">
        <f t="shared" si="55"/>
        <v>57.002836896460806</v>
      </c>
      <c r="N332" s="276">
        <v>63</v>
      </c>
    </row>
    <row r="333" spans="1:14">
      <c r="A333" s="29"/>
      <c r="B333" s="29" t="s">
        <v>315</v>
      </c>
      <c r="C333" s="30" t="s">
        <v>10</v>
      </c>
      <c r="D333" s="31">
        <v>38.14</v>
      </c>
      <c r="E333" s="9">
        <v>4.3999999999999997E-2</v>
      </c>
      <c r="F333" s="14">
        <f t="shared" si="47"/>
        <v>39.818159999999999</v>
      </c>
      <c r="G333" s="221">
        <v>0.2</v>
      </c>
      <c r="H333" s="221"/>
      <c r="I333" s="27">
        <f t="shared" si="53"/>
        <v>47.781791999999996</v>
      </c>
      <c r="J333" s="28">
        <f t="shared" si="54"/>
        <v>7.9636319999999969</v>
      </c>
      <c r="K333" s="34">
        <v>0.104</v>
      </c>
      <c r="L333" s="61">
        <f t="shared" si="56"/>
        <v>52.751098368000001</v>
      </c>
      <c r="M333" s="95">
        <f t="shared" si="55"/>
        <v>57.002836896460806</v>
      </c>
      <c r="N333" s="276">
        <v>63</v>
      </c>
    </row>
    <row r="334" spans="1:14">
      <c r="A334" s="29"/>
      <c r="B334" s="29" t="s">
        <v>316</v>
      </c>
      <c r="C334" s="30" t="s">
        <v>10</v>
      </c>
      <c r="D334" s="31">
        <v>38.14</v>
      </c>
      <c r="E334" s="9">
        <v>4.3999999999999997E-2</v>
      </c>
      <c r="F334" s="14">
        <f t="shared" si="47"/>
        <v>39.818159999999999</v>
      </c>
      <c r="G334" s="221">
        <v>0.2</v>
      </c>
      <c r="H334" s="221"/>
      <c r="I334" s="27">
        <f>F334*(1+G334)</f>
        <v>47.781791999999996</v>
      </c>
      <c r="J334" s="28">
        <f t="shared" si="54"/>
        <v>7.9636319999999969</v>
      </c>
      <c r="K334" s="34">
        <v>0.104</v>
      </c>
      <c r="L334" s="61">
        <f t="shared" si="56"/>
        <v>52.751098368000001</v>
      </c>
      <c r="M334" s="95">
        <f t="shared" si="55"/>
        <v>57.002836896460806</v>
      </c>
      <c r="N334" s="276">
        <v>63</v>
      </c>
    </row>
    <row r="335" spans="1:14" ht="24">
      <c r="A335" s="29"/>
      <c r="B335" s="29" t="s">
        <v>317</v>
      </c>
      <c r="C335" s="30" t="s">
        <v>10</v>
      </c>
      <c r="D335" s="31">
        <v>319.49</v>
      </c>
      <c r="E335" s="9">
        <v>4.3999999999999997E-2</v>
      </c>
      <c r="F335" s="14">
        <f t="shared" si="47"/>
        <v>333.54756000000003</v>
      </c>
      <c r="G335" s="221">
        <v>0.2</v>
      </c>
      <c r="H335" s="221"/>
      <c r="I335" s="27">
        <f t="shared" si="53"/>
        <v>400.25707200000005</v>
      </c>
      <c r="J335" s="28">
        <f t="shared" si="54"/>
        <v>66.709512000000018</v>
      </c>
      <c r="K335" s="34">
        <v>0.104</v>
      </c>
      <c r="L335" s="61">
        <f t="shared" si="56"/>
        <v>441.88380748800012</v>
      </c>
      <c r="M335" s="95">
        <f t="shared" si="55"/>
        <v>477.4996423715329</v>
      </c>
      <c r="N335" s="276">
        <v>124</v>
      </c>
    </row>
    <row r="336" spans="1:14">
      <c r="A336" s="29"/>
      <c r="B336" s="29" t="s">
        <v>318</v>
      </c>
      <c r="C336" s="30" t="s">
        <v>10</v>
      </c>
      <c r="D336" s="11">
        <v>1022.88</v>
      </c>
      <c r="E336" s="9">
        <v>4.3999999999999997E-2</v>
      </c>
      <c r="F336" s="14">
        <f t="shared" si="47"/>
        <v>1067.88672</v>
      </c>
      <c r="G336" s="221">
        <v>0.2</v>
      </c>
      <c r="H336" s="221"/>
      <c r="I336" s="27">
        <f t="shared" si="53"/>
        <v>1281.464064</v>
      </c>
      <c r="J336" s="28">
        <f t="shared" si="54"/>
        <v>213.57734400000004</v>
      </c>
      <c r="K336" s="34">
        <v>0.104</v>
      </c>
      <c r="L336" s="61">
        <f t="shared" si="56"/>
        <v>1414.7363266560001</v>
      </c>
      <c r="M336" s="95">
        <f t="shared" si="55"/>
        <v>1528.7640745844737</v>
      </c>
      <c r="N336" s="276">
        <v>1680</v>
      </c>
    </row>
    <row r="337" spans="1:14">
      <c r="A337" s="29"/>
      <c r="B337" s="29" t="s">
        <v>319</v>
      </c>
      <c r="C337" s="30" t="s">
        <v>10</v>
      </c>
      <c r="D337" s="31">
        <v>638.98</v>
      </c>
      <c r="E337" s="9">
        <v>4.3999999999999997E-2</v>
      </c>
      <c r="F337" s="14">
        <f t="shared" si="47"/>
        <v>667.09512000000007</v>
      </c>
      <c r="G337" s="221">
        <v>0.2</v>
      </c>
      <c r="H337" s="221"/>
      <c r="I337" s="27">
        <f t="shared" si="53"/>
        <v>800.5141440000001</v>
      </c>
      <c r="J337" s="28">
        <f t="shared" si="54"/>
        <v>133.41902400000004</v>
      </c>
      <c r="K337" s="34">
        <v>0.104</v>
      </c>
      <c r="L337" s="61">
        <f t="shared" si="56"/>
        <v>883.76761497600023</v>
      </c>
      <c r="M337" s="95">
        <f t="shared" si="55"/>
        <v>954.9992847430658</v>
      </c>
      <c r="N337" s="276">
        <v>1050</v>
      </c>
    </row>
    <row r="338" spans="1:14" ht="24">
      <c r="A338" s="29"/>
      <c r="B338" s="29" t="s">
        <v>320</v>
      </c>
      <c r="C338" s="30" t="s">
        <v>10</v>
      </c>
      <c r="D338" s="31">
        <v>255.93</v>
      </c>
      <c r="E338" s="9">
        <v>4.3999999999999997E-2</v>
      </c>
      <c r="F338" s="14">
        <f t="shared" ref="F338:F341" si="57">D338*(1+E338)</f>
        <v>267.19092000000001</v>
      </c>
      <c r="G338" s="221">
        <v>0.2</v>
      </c>
      <c r="H338" s="221"/>
      <c r="I338" s="27">
        <f t="shared" si="53"/>
        <v>320.62910399999998</v>
      </c>
      <c r="J338" s="28">
        <f t="shared" si="54"/>
        <v>53.438183999999978</v>
      </c>
      <c r="K338" s="34">
        <v>0.104</v>
      </c>
      <c r="L338" s="61">
        <f t="shared" si="56"/>
        <v>353.97453081600003</v>
      </c>
      <c r="M338" s="95">
        <f t="shared" si="55"/>
        <v>382.50487799976969</v>
      </c>
      <c r="N338" s="276">
        <v>421</v>
      </c>
    </row>
    <row r="339" spans="1:14">
      <c r="A339" s="29"/>
      <c r="B339" s="29" t="s">
        <v>321</v>
      </c>
      <c r="C339" s="30" t="s">
        <v>10</v>
      </c>
      <c r="D339" s="31">
        <v>447.46</v>
      </c>
      <c r="E339" s="9">
        <v>4.3999999999999997E-2</v>
      </c>
      <c r="F339" s="14">
        <f t="shared" si="57"/>
        <v>467.14823999999999</v>
      </c>
      <c r="G339" s="221">
        <v>0.2</v>
      </c>
      <c r="H339" s="221"/>
      <c r="I339" s="27">
        <f t="shared" si="53"/>
        <v>560.57788799999992</v>
      </c>
      <c r="J339" s="28">
        <f t="shared" si="54"/>
        <v>93.429647999999929</v>
      </c>
      <c r="K339" s="34">
        <v>0.104</v>
      </c>
      <c r="L339" s="61">
        <f t="shared" si="56"/>
        <v>618.87798835199999</v>
      </c>
      <c r="M339" s="95">
        <f t="shared" si="55"/>
        <v>668.75955421317121</v>
      </c>
      <c r="N339" s="276">
        <v>735</v>
      </c>
    </row>
    <row r="340" spans="1:14" ht="24">
      <c r="A340" s="29"/>
      <c r="B340" s="29" t="s">
        <v>322</v>
      </c>
      <c r="C340" s="30" t="s">
        <v>10</v>
      </c>
      <c r="D340" s="31">
        <v>319.49</v>
      </c>
      <c r="E340" s="9">
        <v>4.3999999999999997E-2</v>
      </c>
      <c r="F340" s="14">
        <f t="shared" si="57"/>
        <v>333.54756000000003</v>
      </c>
      <c r="G340" s="221">
        <v>0.2</v>
      </c>
      <c r="H340" s="221"/>
      <c r="I340" s="27">
        <f t="shared" si="53"/>
        <v>400.25707200000005</v>
      </c>
      <c r="J340" s="28">
        <f t="shared" si="54"/>
        <v>66.709512000000018</v>
      </c>
      <c r="K340" s="34">
        <v>0.104</v>
      </c>
      <c r="L340" s="61">
        <f t="shared" si="56"/>
        <v>441.88380748800012</v>
      </c>
      <c r="M340" s="95">
        <f t="shared" si="55"/>
        <v>477.4996423715329</v>
      </c>
      <c r="N340" s="276">
        <v>524</v>
      </c>
    </row>
    <row r="341" spans="1:14">
      <c r="A341" s="29"/>
      <c r="B341" s="29" t="s">
        <v>323</v>
      </c>
      <c r="C341" s="30" t="s">
        <v>324</v>
      </c>
      <c r="D341" s="31">
        <v>27.12</v>
      </c>
      <c r="E341" s="9">
        <v>4.3999999999999997E-2</v>
      </c>
      <c r="F341" s="14">
        <f t="shared" si="57"/>
        <v>28.313280000000002</v>
      </c>
      <c r="G341" s="221">
        <v>0.2</v>
      </c>
      <c r="H341" s="221"/>
      <c r="I341" s="27">
        <f t="shared" si="53"/>
        <v>33.975936000000004</v>
      </c>
      <c r="J341" s="28">
        <f t="shared" si="54"/>
        <v>5.6626560000000019</v>
      </c>
      <c r="K341" s="34">
        <v>0.104</v>
      </c>
      <c r="L341" s="61">
        <f t="shared" si="56"/>
        <v>37.509433344000009</v>
      </c>
      <c r="M341" s="95">
        <f t="shared" si="55"/>
        <v>40.53269367152641</v>
      </c>
      <c r="N341" s="276">
        <v>45</v>
      </c>
    </row>
    <row r="342" spans="1:14">
      <c r="M342" s="95"/>
      <c r="N342" s="313"/>
    </row>
    <row r="343" spans="1:14">
      <c r="M343" s="95"/>
      <c r="N343" s="313"/>
    </row>
    <row r="344" spans="1:14">
      <c r="M344" s="95"/>
      <c r="N344" s="313"/>
    </row>
    <row r="345" spans="1:14">
      <c r="M345" s="95"/>
      <c r="N345" s="313"/>
    </row>
    <row r="346" spans="1:14">
      <c r="M346" s="95"/>
      <c r="N346" s="313"/>
    </row>
    <row r="347" spans="1:14">
      <c r="M347" s="95"/>
      <c r="N347" s="313"/>
    </row>
    <row r="348" spans="1:14">
      <c r="M348" s="95"/>
      <c r="N348" s="313"/>
    </row>
    <row r="349" spans="1:14">
      <c r="M349" s="95"/>
      <c r="N349" s="313"/>
    </row>
    <row r="350" spans="1:14">
      <c r="M350" s="95"/>
      <c r="N350" s="313"/>
    </row>
    <row r="351" spans="1:14">
      <c r="M351" s="95"/>
      <c r="N351" s="313"/>
    </row>
    <row r="352" spans="1:14">
      <c r="M352" s="95"/>
      <c r="N352" s="313"/>
    </row>
    <row r="353" spans="13:14">
      <c r="M353" s="95"/>
      <c r="N353" s="313"/>
    </row>
    <row r="354" spans="13:14">
      <c r="M354" s="95"/>
      <c r="N354" s="313"/>
    </row>
    <row r="355" spans="13:14">
      <c r="M355" s="95"/>
      <c r="N355" s="313"/>
    </row>
    <row r="356" spans="13:14">
      <c r="M356" s="95"/>
      <c r="N356" s="313"/>
    </row>
    <row r="357" spans="13:14">
      <c r="M357" s="95"/>
      <c r="N357" s="313"/>
    </row>
    <row r="358" spans="13:14">
      <c r="M358" s="95"/>
      <c r="N358" s="313"/>
    </row>
    <row r="359" spans="13:14">
      <c r="M359" s="95"/>
      <c r="N359" s="313"/>
    </row>
    <row r="360" spans="13:14">
      <c r="M360" s="95"/>
      <c r="N360" s="313"/>
    </row>
    <row r="361" spans="13:14">
      <c r="M361" s="95"/>
      <c r="N361" s="313"/>
    </row>
    <row r="362" spans="13:14">
      <c r="M362" s="95"/>
      <c r="N362" s="313"/>
    </row>
    <row r="363" spans="13:14">
      <c r="M363" s="95"/>
      <c r="N363" s="313"/>
    </row>
    <row r="364" spans="13:14">
      <c r="M364" s="95"/>
      <c r="N364" s="313"/>
    </row>
    <row r="365" spans="13:14">
      <c r="M365" s="95"/>
      <c r="N365" s="313"/>
    </row>
    <row r="366" spans="13:14">
      <c r="M366" s="95"/>
      <c r="N366" s="313"/>
    </row>
    <row r="367" spans="13:14">
      <c r="M367" s="95"/>
      <c r="N367" s="313"/>
    </row>
    <row r="368" spans="13:14">
      <c r="M368" s="95"/>
      <c r="N368" s="313"/>
    </row>
    <row r="369" spans="13:14">
      <c r="M369" s="95"/>
      <c r="N369" s="313"/>
    </row>
    <row r="370" spans="13:14">
      <c r="M370" s="95"/>
      <c r="N370" s="313"/>
    </row>
    <row r="371" spans="13:14">
      <c r="M371" s="95"/>
      <c r="N371" s="313"/>
    </row>
    <row r="372" spans="13:14">
      <c r="M372" s="95"/>
      <c r="N372" s="313"/>
    </row>
    <row r="373" spans="13:14">
      <c r="N373" s="313"/>
    </row>
    <row r="374" spans="13:14">
      <c r="N374" s="313"/>
    </row>
  </sheetData>
  <mergeCells count="436">
    <mergeCell ref="N38:N39"/>
    <mergeCell ref="N121:N122"/>
    <mergeCell ref="G340:H340"/>
    <mergeCell ref="G341:H341"/>
    <mergeCell ref="G334:H334"/>
    <mergeCell ref="G336:H336"/>
    <mergeCell ref="C306:C307"/>
    <mergeCell ref="D306:D307"/>
    <mergeCell ref="C312:C313"/>
    <mergeCell ref="D312:D313"/>
    <mergeCell ref="G333:H333"/>
    <mergeCell ref="G335:H335"/>
    <mergeCell ref="G337:H337"/>
    <mergeCell ref="G326:H326"/>
    <mergeCell ref="M38:M39"/>
    <mergeCell ref="G110:H110"/>
    <mergeCell ref="G134:H134"/>
    <mergeCell ref="G146:H146"/>
    <mergeCell ref="G145:H145"/>
    <mergeCell ref="G116:H116"/>
    <mergeCell ref="G117:H117"/>
    <mergeCell ref="G118:H118"/>
    <mergeCell ref="G339:H339"/>
    <mergeCell ref="G331:H331"/>
    <mergeCell ref="L38:L39"/>
    <mergeCell ref="L121:L122"/>
    <mergeCell ref="L160:L161"/>
    <mergeCell ref="L162:L163"/>
    <mergeCell ref="G111:H111"/>
    <mergeCell ref="G112:H112"/>
    <mergeCell ref="G113:H113"/>
    <mergeCell ref="G114:H114"/>
    <mergeCell ref="G115:H115"/>
    <mergeCell ref="J38:J39"/>
    <mergeCell ref="G74:H74"/>
    <mergeCell ref="G69:H69"/>
    <mergeCell ref="G70:H70"/>
    <mergeCell ref="M121:M122"/>
    <mergeCell ref="M162:M163"/>
    <mergeCell ref="M160:M161"/>
    <mergeCell ref="G338:H338"/>
    <mergeCell ref="I306:I307"/>
    <mergeCell ref="L306:L307"/>
    <mergeCell ref="L308:L309"/>
    <mergeCell ref="L310:L311"/>
    <mergeCell ref="I312:I313"/>
    <mergeCell ref="J312:J313"/>
    <mergeCell ref="J266:J267"/>
    <mergeCell ref="I264:I265"/>
    <mergeCell ref="J264:J265"/>
    <mergeCell ref="I257:I258"/>
    <mergeCell ref="E121:E122"/>
    <mergeCell ref="F121:F122"/>
    <mergeCell ref="G323:H323"/>
    <mergeCell ref="G319:H319"/>
    <mergeCell ref="G317:H317"/>
    <mergeCell ref="G318:H318"/>
    <mergeCell ref="G320:H320"/>
    <mergeCell ref="E257:E258"/>
    <mergeCell ref="F257:F258"/>
    <mergeCell ref="E259:E260"/>
    <mergeCell ref="F259:F260"/>
    <mergeCell ref="E264:E265"/>
    <mergeCell ref="F264:F265"/>
    <mergeCell ref="G121:H122"/>
    <mergeCell ref="G262:H262"/>
    <mergeCell ref="G268:H268"/>
    <mergeCell ref="G238:H238"/>
    <mergeCell ref="G226:H226"/>
    <mergeCell ref="G229:H229"/>
    <mergeCell ref="G232:H232"/>
    <mergeCell ref="G237:H237"/>
    <mergeCell ref="G250:H250"/>
    <mergeCell ref="G253:H253"/>
    <mergeCell ref="G264:H265"/>
    <mergeCell ref="G2:H2"/>
    <mergeCell ref="G1:H1"/>
    <mergeCell ref="G38:H39"/>
    <mergeCell ref="I121:I122"/>
    <mergeCell ref="J121:J122"/>
    <mergeCell ref="G257:H258"/>
    <mergeCell ref="G259:H260"/>
    <mergeCell ref="G230:H230"/>
    <mergeCell ref="G239:H239"/>
    <mergeCell ref="G240:H240"/>
    <mergeCell ref="G191:H191"/>
    <mergeCell ref="G158:H158"/>
    <mergeCell ref="G159:H159"/>
    <mergeCell ref="G164:H164"/>
    <mergeCell ref="G165:H165"/>
    <mergeCell ref="G167:H167"/>
    <mergeCell ref="G168:H168"/>
    <mergeCell ref="I162:I163"/>
    <mergeCell ref="J162:J163"/>
    <mergeCell ref="I160:I161"/>
    <mergeCell ref="J160:J161"/>
    <mergeCell ref="A3:M3"/>
    <mergeCell ref="A4:M4"/>
    <mergeCell ref="B5:M5"/>
    <mergeCell ref="G330:H330"/>
    <mergeCell ref="G332:H332"/>
    <mergeCell ref="G296:H296"/>
    <mergeCell ref="G297:H297"/>
    <mergeCell ref="G299:H299"/>
    <mergeCell ref="G300:H300"/>
    <mergeCell ref="G302:H302"/>
    <mergeCell ref="G327:H327"/>
    <mergeCell ref="G298:H298"/>
    <mergeCell ref="G301:H301"/>
    <mergeCell ref="G303:H303"/>
    <mergeCell ref="G305:H305"/>
    <mergeCell ref="G314:H314"/>
    <mergeCell ref="G315:H315"/>
    <mergeCell ref="G325:H325"/>
    <mergeCell ref="G328:H328"/>
    <mergeCell ref="G227:H227"/>
    <mergeCell ref="G228:H228"/>
    <mergeCell ref="J257:J258"/>
    <mergeCell ref="I259:I260"/>
    <mergeCell ref="J259:J260"/>
    <mergeCell ref="G329:H329"/>
    <mergeCell ref="I266:I267"/>
    <mergeCell ref="G256:H256"/>
    <mergeCell ref="G241:H241"/>
    <mergeCell ref="G244:H244"/>
    <mergeCell ref="G247:H247"/>
    <mergeCell ref="G252:H252"/>
    <mergeCell ref="G255:H255"/>
    <mergeCell ref="G242:H242"/>
    <mergeCell ref="G243:H243"/>
    <mergeCell ref="G245:H245"/>
    <mergeCell ref="G246:H246"/>
    <mergeCell ref="G248:H248"/>
    <mergeCell ref="G276:H276"/>
    <mergeCell ref="G271:H271"/>
    <mergeCell ref="G274:H274"/>
    <mergeCell ref="G280:H280"/>
    <mergeCell ref="G283:H283"/>
    <mergeCell ref="I310:I311"/>
    <mergeCell ref="G261:H261"/>
    <mergeCell ref="G263:H263"/>
    <mergeCell ref="G295:H295"/>
    <mergeCell ref="L312:L313"/>
    <mergeCell ref="G272:H272"/>
    <mergeCell ref="G275:H275"/>
    <mergeCell ref="J310:J311"/>
    <mergeCell ref="J308:J309"/>
    <mergeCell ref="J306:J307"/>
    <mergeCell ref="L257:L258"/>
    <mergeCell ref="M257:M258"/>
    <mergeCell ref="G269:H269"/>
    <mergeCell ref="G270:H270"/>
    <mergeCell ref="G266:H267"/>
    <mergeCell ref="G292:H292"/>
    <mergeCell ref="G285:H285"/>
    <mergeCell ref="G304:H304"/>
    <mergeCell ref="G308:H309"/>
    <mergeCell ref="I308:I309"/>
    <mergeCell ref="M259:M260"/>
    <mergeCell ref="L264:L265"/>
    <mergeCell ref="M264:M265"/>
    <mergeCell ref="L266:L267"/>
    <mergeCell ref="M266:M267"/>
    <mergeCell ref="L259:L260"/>
    <mergeCell ref="B143:N143"/>
    <mergeCell ref="B148:N148"/>
    <mergeCell ref="N160:N161"/>
    <mergeCell ref="G249:H249"/>
    <mergeCell ref="G251:H251"/>
    <mergeCell ref="G212:H212"/>
    <mergeCell ref="G213:H213"/>
    <mergeCell ref="G218:H218"/>
    <mergeCell ref="G219:H219"/>
    <mergeCell ref="G223:H223"/>
    <mergeCell ref="G208:H208"/>
    <mergeCell ref="G211:H211"/>
    <mergeCell ref="G214:H214"/>
    <mergeCell ref="G234:H234"/>
    <mergeCell ref="G236:H236"/>
    <mergeCell ref="G231:H231"/>
    <mergeCell ref="G233:H233"/>
    <mergeCell ref="G235:H235"/>
    <mergeCell ref="G104:H104"/>
    <mergeCell ref="G105:H105"/>
    <mergeCell ref="G106:H106"/>
    <mergeCell ref="G108:H108"/>
    <mergeCell ref="G136:H136"/>
    <mergeCell ref="G137:H137"/>
    <mergeCell ref="G138:H138"/>
    <mergeCell ref="G139:H139"/>
    <mergeCell ref="G140:H140"/>
    <mergeCell ref="G132:H132"/>
    <mergeCell ref="G133:H133"/>
    <mergeCell ref="G52:H52"/>
    <mergeCell ref="G53:H53"/>
    <mergeCell ref="G119:H119"/>
    <mergeCell ref="G120:H120"/>
    <mergeCell ref="G123:H123"/>
    <mergeCell ref="G124:H124"/>
    <mergeCell ref="G125:H125"/>
    <mergeCell ref="G126:H126"/>
    <mergeCell ref="G127:H127"/>
    <mergeCell ref="G88:H88"/>
    <mergeCell ref="G89:H89"/>
    <mergeCell ref="G54:H54"/>
    <mergeCell ref="G55:H55"/>
    <mergeCell ref="G56:H56"/>
    <mergeCell ref="G57:H57"/>
    <mergeCell ref="G58:H58"/>
    <mergeCell ref="G59:H59"/>
    <mergeCell ref="G60:H60"/>
    <mergeCell ref="G68:H68"/>
    <mergeCell ref="G86:H86"/>
    <mergeCell ref="G61:H61"/>
    <mergeCell ref="G62:H62"/>
    <mergeCell ref="G64:H64"/>
    <mergeCell ref="G65:H65"/>
    <mergeCell ref="G34:H34"/>
    <mergeCell ref="G35:H35"/>
    <mergeCell ref="G36:H36"/>
    <mergeCell ref="G37:H37"/>
    <mergeCell ref="G109:H109"/>
    <mergeCell ref="I38:I39"/>
    <mergeCell ref="G97:H97"/>
    <mergeCell ref="G98:H98"/>
    <mergeCell ref="G99:H99"/>
    <mergeCell ref="G100:H100"/>
    <mergeCell ref="G101:H101"/>
    <mergeCell ref="G102:H102"/>
    <mergeCell ref="G103:H103"/>
    <mergeCell ref="G75:H75"/>
    <mergeCell ref="G76:H76"/>
    <mergeCell ref="G80:H80"/>
    <mergeCell ref="G81:H81"/>
    <mergeCell ref="G82:H82"/>
    <mergeCell ref="G83:H83"/>
    <mergeCell ref="G84:H84"/>
    <mergeCell ref="G85:H85"/>
    <mergeCell ref="G71:H71"/>
    <mergeCell ref="G72:H72"/>
    <mergeCell ref="G73:H73"/>
    <mergeCell ref="G31:H31"/>
    <mergeCell ref="G32:H32"/>
    <mergeCell ref="G33:H33"/>
    <mergeCell ref="G17:H17"/>
    <mergeCell ref="G19:H19"/>
    <mergeCell ref="G21:H21"/>
    <mergeCell ref="G22:H22"/>
    <mergeCell ref="G20:H20"/>
    <mergeCell ref="G15:H15"/>
    <mergeCell ref="G16:H16"/>
    <mergeCell ref="G6:H6"/>
    <mergeCell ref="G7:H7"/>
    <mergeCell ref="G12:H12"/>
    <mergeCell ref="G13:H13"/>
    <mergeCell ref="G14:H14"/>
    <mergeCell ref="G28:H28"/>
    <mergeCell ref="G29:H29"/>
    <mergeCell ref="G30:H30"/>
    <mergeCell ref="G27:H27"/>
    <mergeCell ref="G66:H66"/>
    <mergeCell ref="G67:H67"/>
    <mergeCell ref="A121:A122"/>
    <mergeCell ref="C121:C122"/>
    <mergeCell ref="D121:D122"/>
    <mergeCell ref="A160:A161"/>
    <mergeCell ref="C160:C161"/>
    <mergeCell ref="D160:D161"/>
    <mergeCell ref="G141:H141"/>
    <mergeCell ref="G142:H142"/>
    <mergeCell ref="G144:H144"/>
    <mergeCell ref="G154:H154"/>
    <mergeCell ref="G157:H157"/>
    <mergeCell ref="G152:H152"/>
    <mergeCell ref="G153:H153"/>
    <mergeCell ref="G155:H155"/>
    <mergeCell ref="G151:H151"/>
    <mergeCell ref="G147:H147"/>
    <mergeCell ref="G149:H149"/>
    <mergeCell ref="G150:H150"/>
    <mergeCell ref="G128:H128"/>
    <mergeCell ref="G129:H129"/>
    <mergeCell ref="G130:H130"/>
    <mergeCell ref="G131:H131"/>
    <mergeCell ref="A38:A39"/>
    <mergeCell ref="C38:C39"/>
    <mergeCell ref="D38:D39"/>
    <mergeCell ref="G51:H51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E38:E39"/>
    <mergeCell ref="F38:F39"/>
    <mergeCell ref="G215:H215"/>
    <mergeCell ref="G216:H216"/>
    <mergeCell ref="G184:H184"/>
    <mergeCell ref="G187:H187"/>
    <mergeCell ref="G173:H173"/>
    <mergeCell ref="G174:H174"/>
    <mergeCell ref="G188:H188"/>
    <mergeCell ref="G189:H189"/>
    <mergeCell ref="G185:H185"/>
    <mergeCell ref="G186:H186"/>
    <mergeCell ref="G194:H194"/>
    <mergeCell ref="G181:H181"/>
    <mergeCell ref="G156:H156"/>
    <mergeCell ref="E160:E161"/>
    <mergeCell ref="G199:H199"/>
    <mergeCell ref="G202:H202"/>
    <mergeCell ref="G205:H205"/>
    <mergeCell ref="G190:H190"/>
    <mergeCell ref="G193:H193"/>
    <mergeCell ref="G196:H196"/>
    <mergeCell ref="G172:H172"/>
    <mergeCell ref="G200:H200"/>
    <mergeCell ref="G201:H201"/>
    <mergeCell ref="G203:H203"/>
    <mergeCell ref="G204:H204"/>
    <mergeCell ref="G195:H195"/>
    <mergeCell ref="G198:H198"/>
    <mergeCell ref="G192:H192"/>
    <mergeCell ref="F160:F161"/>
    <mergeCell ref="E162:E163"/>
    <mergeCell ref="F162:F163"/>
    <mergeCell ref="G162:H163"/>
    <mergeCell ref="G160:H161"/>
    <mergeCell ref="G182:H182"/>
    <mergeCell ref="G183:H183"/>
    <mergeCell ref="G176:H176"/>
    <mergeCell ref="G177:H177"/>
    <mergeCell ref="G179:H179"/>
    <mergeCell ref="G180:H180"/>
    <mergeCell ref="G169:H169"/>
    <mergeCell ref="G175:H175"/>
    <mergeCell ref="G178:H178"/>
    <mergeCell ref="G166:H166"/>
    <mergeCell ref="G171:H171"/>
    <mergeCell ref="G324:H324"/>
    <mergeCell ref="G273:H273"/>
    <mergeCell ref="G288:H288"/>
    <mergeCell ref="G290:H290"/>
    <mergeCell ref="G291:H291"/>
    <mergeCell ref="G293:H293"/>
    <mergeCell ref="G294:H294"/>
    <mergeCell ref="B316:N316"/>
    <mergeCell ref="B321:N321"/>
    <mergeCell ref="F306:F307"/>
    <mergeCell ref="G306:H307"/>
    <mergeCell ref="E308:E309"/>
    <mergeCell ref="F308:F309"/>
    <mergeCell ref="E310:E311"/>
    <mergeCell ref="F310:F311"/>
    <mergeCell ref="G310:H311"/>
    <mergeCell ref="G289:H289"/>
    <mergeCell ref="G278:H278"/>
    <mergeCell ref="G279:H279"/>
    <mergeCell ref="G281:H281"/>
    <mergeCell ref="G282:H282"/>
    <mergeCell ref="G277:H277"/>
    <mergeCell ref="G284:H284"/>
    <mergeCell ref="G287:H287"/>
    <mergeCell ref="C266:C267"/>
    <mergeCell ref="B170:N170"/>
    <mergeCell ref="B197:N197"/>
    <mergeCell ref="B254:N254"/>
    <mergeCell ref="B286:N286"/>
    <mergeCell ref="N162:N163"/>
    <mergeCell ref="N257:N258"/>
    <mergeCell ref="N259:N260"/>
    <mergeCell ref="G322:H322"/>
    <mergeCell ref="D259:D260"/>
    <mergeCell ref="D264:D265"/>
    <mergeCell ref="D266:D267"/>
    <mergeCell ref="E266:E267"/>
    <mergeCell ref="F266:F267"/>
    <mergeCell ref="G206:H206"/>
    <mergeCell ref="G207:H207"/>
    <mergeCell ref="G209:H209"/>
    <mergeCell ref="G217:H217"/>
    <mergeCell ref="G220:H220"/>
    <mergeCell ref="G221:H221"/>
    <mergeCell ref="G222:H222"/>
    <mergeCell ref="G224:H224"/>
    <mergeCell ref="G225:H225"/>
    <mergeCell ref="G210:H210"/>
    <mergeCell ref="N306:N307"/>
    <mergeCell ref="N308:N309"/>
    <mergeCell ref="N310:N311"/>
    <mergeCell ref="E312:E313"/>
    <mergeCell ref="F312:F313"/>
    <mergeCell ref="G312:H313"/>
    <mergeCell ref="A308:A309"/>
    <mergeCell ref="C308:C309"/>
    <mergeCell ref="D308:D309"/>
    <mergeCell ref="E306:E307"/>
    <mergeCell ref="M306:M307"/>
    <mergeCell ref="M312:M313"/>
    <mergeCell ref="M310:M311"/>
    <mergeCell ref="N312:N313"/>
    <mergeCell ref="A306:A307"/>
    <mergeCell ref="A312:A313"/>
    <mergeCell ref="A310:A311"/>
    <mergeCell ref="C310:C311"/>
    <mergeCell ref="D310:D311"/>
    <mergeCell ref="N264:N265"/>
    <mergeCell ref="N266:N267"/>
    <mergeCell ref="N3:N5"/>
    <mergeCell ref="B63:N63"/>
    <mergeCell ref="B26:N26"/>
    <mergeCell ref="A23:N23"/>
    <mergeCell ref="B18:N18"/>
    <mergeCell ref="B87:N87"/>
    <mergeCell ref="B96:N96"/>
    <mergeCell ref="B107:N107"/>
    <mergeCell ref="B135:N135"/>
    <mergeCell ref="G8:H8"/>
    <mergeCell ref="G9:H9"/>
    <mergeCell ref="A162:A163"/>
    <mergeCell ref="C162:C163"/>
    <mergeCell ref="D162:D163"/>
    <mergeCell ref="A257:A258"/>
    <mergeCell ref="C257:C258"/>
    <mergeCell ref="D257:D258"/>
    <mergeCell ref="A259:A260"/>
    <mergeCell ref="C259:C260"/>
    <mergeCell ref="A264:A265"/>
    <mergeCell ref="C264:C265"/>
    <mergeCell ref="A266:A267"/>
  </mergeCells>
  <pageMargins left="0.7" right="0.7" top="0.75" bottom="0.68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1"/>
  <sheetViews>
    <sheetView view="pageLayout" workbookViewId="0">
      <selection activeCell="B49" sqref="B49:B50"/>
    </sheetView>
  </sheetViews>
  <sheetFormatPr defaultRowHeight="15"/>
  <cols>
    <col min="1" max="1" width="5.7109375" customWidth="1"/>
    <col min="2" max="2" width="57" customWidth="1"/>
    <col min="3" max="3" width="9.140625" customWidth="1"/>
    <col min="4" max="4" width="0.140625" customWidth="1"/>
    <col min="5" max="13" width="9.140625" hidden="1" customWidth="1"/>
    <col min="14" max="14" width="9.140625" style="17"/>
  </cols>
  <sheetData>
    <row r="1" spans="1:14">
      <c r="A1" s="3"/>
      <c r="B1" s="3"/>
      <c r="C1" s="18"/>
      <c r="D1" s="3"/>
      <c r="E1" s="3"/>
      <c r="F1" s="3"/>
      <c r="G1" s="245"/>
      <c r="H1" s="245"/>
      <c r="I1" s="16"/>
      <c r="J1" s="4"/>
      <c r="K1" s="4"/>
      <c r="L1" s="4"/>
      <c r="N1" s="272"/>
    </row>
    <row r="2" spans="1:14" ht="45" customHeight="1">
      <c r="A2" s="7" t="s">
        <v>0</v>
      </c>
      <c r="B2" s="7" t="s">
        <v>1</v>
      </c>
      <c r="C2" s="7" t="s">
        <v>2</v>
      </c>
      <c r="D2" s="7" t="s">
        <v>3</v>
      </c>
      <c r="E2" s="7"/>
      <c r="F2" s="7" t="s">
        <v>542</v>
      </c>
      <c r="G2" s="244" t="s">
        <v>47</v>
      </c>
      <c r="H2" s="244"/>
      <c r="I2" s="20" t="s">
        <v>902</v>
      </c>
      <c r="J2" s="8" t="s">
        <v>541</v>
      </c>
      <c r="K2" s="4"/>
      <c r="L2" s="20" t="s">
        <v>903</v>
      </c>
      <c r="M2" s="110" t="s">
        <v>903</v>
      </c>
      <c r="N2" s="140" t="s">
        <v>903</v>
      </c>
    </row>
    <row r="3" spans="1:14">
      <c r="A3" s="240" t="s">
        <v>953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73"/>
    </row>
    <row r="4" spans="1:14">
      <c r="A4" s="218" t="s">
        <v>954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74"/>
    </row>
    <row r="5" spans="1:14" ht="15" customHeight="1">
      <c r="A5" s="286" t="s">
        <v>997</v>
      </c>
      <c r="B5" s="181" t="s">
        <v>955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4"/>
      <c r="N5" s="275"/>
    </row>
    <row r="6" spans="1:14" ht="27" customHeight="1">
      <c r="A6" s="162"/>
      <c r="B6" s="162" t="s">
        <v>961</v>
      </c>
      <c r="C6" s="163" t="s">
        <v>10</v>
      </c>
      <c r="D6" s="164">
        <v>378.81</v>
      </c>
      <c r="E6" s="165">
        <v>4.3999999999999997E-2</v>
      </c>
      <c r="F6" s="166">
        <f>D6*(1+E6)</f>
        <v>395.47764000000001</v>
      </c>
      <c r="G6" s="235">
        <v>0.2</v>
      </c>
      <c r="H6" s="235"/>
      <c r="I6" s="167">
        <f>F6*(1+G6)</f>
        <v>474.57316800000001</v>
      </c>
      <c r="J6" s="168">
        <f>I6-F6</f>
        <v>79.095528000000002</v>
      </c>
      <c r="K6" s="169">
        <v>0.104</v>
      </c>
      <c r="L6" s="157">
        <f>I6*(1+K6)</f>
        <v>523.92877747200009</v>
      </c>
      <c r="M6" s="182">
        <v>556.16</v>
      </c>
      <c r="N6" s="276">
        <v>1000</v>
      </c>
    </row>
    <row r="7" spans="1:14" ht="24.75" customHeight="1">
      <c r="A7" s="161"/>
      <c r="B7" s="161" t="s">
        <v>962</v>
      </c>
      <c r="C7" s="155" t="s">
        <v>10</v>
      </c>
      <c r="D7" s="156">
        <v>758.47</v>
      </c>
      <c r="E7" s="159">
        <v>4.3999999999999997E-2</v>
      </c>
      <c r="F7" s="160">
        <f>D7*(1+E7)</f>
        <v>791.84268000000009</v>
      </c>
      <c r="G7" s="221">
        <v>0.2</v>
      </c>
      <c r="H7" s="221"/>
      <c r="I7" s="154">
        <f>F7*(1+G7)</f>
        <v>950.21121600000004</v>
      </c>
      <c r="J7" s="158">
        <f>I7-F7</f>
        <v>158.36853599999995</v>
      </c>
      <c r="K7" s="34">
        <v>0.104</v>
      </c>
      <c r="L7" s="152">
        <f>I7*(1+K7)</f>
        <v>1049.0331824640002</v>
      </c>
      <c r="M7" s="111">
        <f>L7*108.06/100</f>
        <v>1133.5852569705987</v>
      </c>
      <c r="N7" s="276">
        <v>1300</v>
      </c>
    </row>
    <row r="8" spans="1:14" ht="18" customHeight="1">
      <c r="A8" s="161"/>
      <c r="B8" s="161" t="s">
        <v>956</v>
      </c>
      <c r="C8" s="163" t="s">
        <v>10</v>
      </c>
      <c r="D8" s="156">
        <v>758.47</v>
      </c>
      <c r="E8" s="159">
        <v>4.3999999999999997E-2</v>
      </c>
      <c r="F8" s="160">
        <f>D8*(1+E8)</f>
        <v>791.84268000000009</v>
      </c>
      <c r="G8" s="221">
        <v>0.2</v>
      </c>
      <c r="H8" s="221"/>
      <c r="I8" s="154">
        <f>F8*(1+G8)</f>
        <v>950.21121600000004</v>
      </c>
      <c r="J8" s="158">
        <f>I8-F8</f>
        <v>158.36853599999995</v>
      </c>
      <c r="K8" s="34">
        <v>0.104</v>
      </c>
      <c r="L8" s="152">
        <f>I8*(1+K8)</f>
        <v>1049.0331824640002</v>
      </c>
      <c r="M8" s="111">
        <f>L8*108.06/100</f>
        <v>1133.5852569705987</v>
      </c>
      <c r="N8" s="277" t="s">
        <v>957</v>
      </c>
    </row>
    <row r="9" spans="1:14" ht="16.5" customHeight="1">
      <c r="A9" s="161"/>
      <c r="B9" s="175" t="s">
        <v>985</v>
      </c>
      <c r="C9" s="155" t="s">
        <v>10</v>
      </c>
      <c r="D9" s="156">
        <v>758.47</v>
      </c>
      <c r="E9" s="159">
        <v>4.3999999999999997E-2</v>
      </c>
      <c r="F9" s="160">
        <f>D9*(1+E9)</f>
        <v>791.84268000000009</v>
      </c>
      <c r="G9" s="221">
        <v>0.2</v>
      </c>
      <c r="H9" s="221"/>
      <c r="I9" s="154">
        <f>F9*(1+G9)</f>
        <v>950.21121600000004</v>
      </c>
      <c r="J9" s="158">
        <f>I9-F9</f>
        <v>158.36853599999995</v>
      </c>
      <c r="K9" s="34">
        <v>0.104</v>
      </c>
      <c r="L9" s="152">
        <f>I9*(1+K9)</f>
        <v>1049.0331824640002</v>
      </c>
      <c r="M9" s="111">
        <f>L9*108.06/100</f>
        <v>1133.5852569705987</v>
      </c>
      <c r="N9" s="276">
        <v>400</v>
      </c>
    </row>
    <row r="10" spans="1:14" ht="15" customHeight="1">
      <c r="A10" s="4"/>
      <c r="B10" s="74" t="s">
        <v>958</v>
      </c>
      <c r="C10" s="163" t="s">
        <v>10</v>
      </c>
      <c r="D10" s="4"/>
      <c r="E10" s="4"/>
      <c r="F10" s="4"/>
      <c r="G10" s="48"/>
      <c r="H10" s="48"/>
      <c r="I10" s="16"/>
      <c r="J10" s="4"/>
      <c r="K10" s="4"/>
      <c r="L10" s="4"/>
      <c r="M10" s="4"/>
      <c r="N10" s="276">
        <v>167</v>
      </c>
    </row>
    <row r="11" spans="1:14">
      <c r="A11" s="287" t="s">
        <v>998</v>
      </c>
      <c r="B11" s="246" t="s">
        <v>959</v>
      </c>
      <c r="C11" s="247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278"/>
    </row>
    <row r="12" spans="1:14" ht="37.5" customHeight="1">
      <c r="A12" s="161"/>
      <c r="B12" s="161" t="s">
        <v>964</v>
      </c>
      <c r="C12" s="163" t="s">
        <v>960</v>
      </c>
      <c r="D12" s="156"/>
      <c r="E12" s="159"/>
      <c r="F12" s="160"/>
      <c r="G12" s="221"/>
      <c r="H12" s="221"/>
      <c r="I12" s="154"/>
      <c r="J12" s="158"/>
      <c r="K12" s="34"/>
      <c r="L12" s="152"/>
      <c r="M12" s="111"/>
      <c r="N12" s="276">
        <v>1000</v>
      </c>
    </row>
    <row r="13" spans="1:14" ht="36" customHeight="1">
      <c r="A13" s="161"/>
      <c r="B13" s="161" t="s">
        <v>977</v>
      </c>
      <c r="C13" s="163" t="s">
        <v>10</v>
      </c>
      <c r="D13" s="156"/>
      <c r="E13" s="159"/>
      <c r="F13" s="160"/>
      <c r="G13" s="221"/>
      <c r="H13" s="221"/>
      <c r="I13" s="154"/>
      <c r="J13" s="158"/>
      <c r="K13" s="34"/>
      <c r="L13" s="152"/>
      <c r="M13" s="111"/>
      <c r="N13" s="276">
        <v>800</v>
      </c>
    </row>
    <row r="14" spans="1:14" ht="40.5" customHeight="1">
      <c r="A14" s="161"/>
      <c r="B14" s="161" t="s">
        <v>976</v>
      </c>
      <c r="C14" s="163" t="s">
        <v>960</v>
      </c>
      <c r="D14" s="156"/>
      <c r="E14" s="159"/>
      <c r="F14" s="160"/>
      <c r="G14" s="221"/>
      <c r="H14" s="221"/>
      <c r="I14" s="154"/>
      <c r="J14" s="158"/>
      <c r="K14" s="34"/>
      <c r="L14" s="152"/>
      <c r="M14" s="111"/>
      <c r="N14" s="276">
        <v>1300</v>
      </c>
    </row>
    <row r="15" spans="1:14" ht="36" customHeight="1">
      <c r="A15" s="161"/>
      <c r="B15" s="161" t="s">
        <v>975</v>
      </c>
      <c r="C15" s="163" t="s">
        <v>960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276">
        <v>800</v>
      </c>
    </row>
    <row r="16" spans="1:14" ht="39.75" customHeight="1">
      <c r="A16" s="161"/>
      <c r="B16" s="161" t="s">
        <v>974</v>
      </c>
      <c r="C16" s="163" t="s">
        <v>960</v>
      </c>
      <c r="D16" s="156"/>
      <c r="E16" s="159"/>
      <c r="F16" s="160"/>
      <c r="G16" s="221"/>
      <c r="H16" s="221"/>
      <c r="I16" s="154"/>
      <c r="J16" s="158"/>
      <c r="K16" s="34"/>
      <c r="L16" s="152"/>
      <c r="M16" s="111"/>
      <c r="N16" s="276">
        <v>1200</v>
      </c>
    </row>
    <row r="17" spans="1:14" ht="40.5" customHeight="1">
      <c r="A17" s="161"/>
      <c r="B17" s="161" t="s">
        <v>973</v>
      </c>
      <c r="C17" s="163" t="s">
        <v>960</v>
      </c>
      <c r="D17" s="156"/>
      <c r="E17" s="159"/>
      <c r="F17" s="160"/>
      <c r="G17" s="221"/>
      <c r="H17" s="221"/>
      <c r="I17" s="154"/>
      <c r="J17" s="158"/>
      <c r="K17" s="34"/>
      <c r="L17" s="152"/>
      <c r="M17" s="111"/>
      <c r="N17" s="276">
        <v>1000</v>
      </c>
    </row>
    <row r="18" spans="1:14" ht="36">
      <c r="A18" s="4"/>
      <c r="B18" s="161" t="s">
        <v>972</v>
      </c>
      <c r="C18" s="163" t="s">
        <v>960</v>
      </c>
      <c r="D18" s="156"/>
      <c r="E18" s="159"/>
      <c r="F18" s="160"/>
      <c r="G18" s="221"/>
      <c r="H18" s="221"/>
      <c r="I18" s="154"/>
      <c r="J18" s="158"/>
      <c r="K18" s="34"/>
      <c r="L18" s="152"/>
      <c r="M18" s="111"/>
      <c r="N18" s="276">
        <v>1400</v>
      </c>
    </row>
    <row r="19" spans="1:14" ht="36">
      <c r="A19" s="4"/>
      <c r="B19" s="161" t="s">
        <v>971</v>
      </c>
      <c r="C19" s="163" t="s">
        <v>960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276">
        <v>1000</v>
      </c>
    </row>
    <row r="20" spans="1:14" ht="36">
      <c r="A20" s="4"/>
      <c r="B20" s="161" t="s">
        <v>970</v>
      </c>
      <c r="C20" s="163" t="s">
        <v>960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276">
        <v>2500</v>
      </c>
    </row>
    <row r="21" spans="1:14" ht="36">
      <c r="A21" s="4"/>
      <c r="B21" s="161" t="s">
        <v>969</v>
      </c>
      <c r="C21" s="163" t="s">
        <v>960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276">
        <v>2000</v>
      </c>
    </row>
    <row r="22" spans="1:14" ht="36">
      <c r="A22" s="4"/>
      <c r="B22" s="161" t="s">
        <v>968</v>
      </c>
      <c r="C22" s="163" t="s">
        <v>960</v>
      </c>
      <c r="N22" s="279">
        <v>2800</v>
      </c>
    </row>
    <row r="23" spans="1:14" ht="36">
      <c r="A23" s="4"/>
      <c r="B23" s="78" t="s">
        <v>967</v>
      </c>
      <c r="C23" s="155" t="s">
        <v>960</v>
      </c>
      <c r="N23" s="280">
        <v>2000</v>
      </c>
    </row>
    <row r="24" spans="1:14" ht="35.25" customHeight="1">
      <c r="A24" s="4"/>
      <c r="B24" s="36" t="s">
        <v>965</v>
      </c>
      <c r="C24" s="155" t="s">
        <v>960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279">
        <v>1100</v>
      </c>
    </row>
    <row r="25" spans="1:14" ht="36">
      <c r="A25" s="4"/>
      <c r="B25" s="36" t="s">
        <v>966</v>
      </c>
      <c r="C25" s="155" t="s">
        <v>960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276">
        <v>1500</v>
      </c>
    </row>
    <row r="26" spans="1:14" ht="36">
      <c r="A26" s="4"/>
      <c r="B26" s="36" t="s">
        <v>978</v>
      </c>
      <c r="C26" s="155" t="s">
        <v>960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276">
        <v>2000</v>
      </c>
    </row>
    <row r="27" spans="1:14" ht="36">
      <c r="A27" s="4"/>
      <c r="B27" s="36" t="s">
        <v>979</v>
      </c>
      <c r="C27" s="155" t="s">
        <v>960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276">
        <v>1500</v>
      </c>
    </row>
    <row r="28" spans="1:14" ht="36">
      <c r="A28" s="4"/>
      <c r="B28" s="36" t="s">
        <v>980</v>
      </c>
      <c r="C28" s="155" t="s">
        <v>960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276">
        <v>1100</v>
      </c>
    </row>
    <row r="29" spans="1:14" ht="36">
      <c r="A29" s="4"/>
      <c r="B29" s="36" t="s">
        <v>981</v>
      </c>
      <c r="C29" s="155" t="s">
        <v>960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276">
        <v>1500</v>
      </c>
    </row>
    <row r="30" spans="1:14" ht="36">
      <c r="A30" s="4"/>
      <c r="B30" s="36" t="s">
        <v>982</v>
      </c>
      <c r="C30" s="163" t="s">
        <v>960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276">
        <v>1000</v>
      </c>
    </row>
    <row r="31" spans="1:14" ht="36">
      <c r="A31" s="4"/>
      <c r="B31" s="36" t="s">
        <v>983</v>
      </c>
      <c r="C31" s="186" t="s">
        <v>960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276">
        <v>1300</v>
      </c>
    </row>
    <row r="32" spans="1:14" ht="24">
      <c r="A32" s="4"/>
      <c r="B32" s="170" t="s">
        <v>984</v>
      </c>
      <c r="C32" s="155" t="s">
        <v>10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281" t="s">
        <v>963</v>
      </c>
    </row>
    <row r="33" spans="1:14">
      <c r="A33" s="4"/>
      <c r="B33" s="74" t="s">
        <v>986</v>
      </c>
      <c r="C33" s="186" t="s">
        <v>960</v>
      </c>
      <c r="N33" s="279">
        <v>167</v>
      </c>
    </row>
    <row r="34" spans="1:14">
      <c r="A34" s="4"/>
      <c r="B34" s="74" t="s">
        <v>987</v>
      </c>
      <c r="C34" s="176" t="s">
        <v>960</v>
      </c>
      <c r="N34" s="279">
        <v>220</v>
      </c>
    </row>
    <row r="35" spans="1:14" ht="24">
      <c r="A35" s="4"/>
      <c r="B35" s="175" t="s">
        <v>991</v>
      </c>
      <c r="C35" s="176" t="s">
        <v>992</v>
      </c>
      <c r="N35" s="281" t="s">
        <v>993</v>
      </c>
    </row>
    <row r="36" spans="1:14">
      <c r="A36" s="287" t="s">
        <v>999</v>
      </c>
      <c r="B36" s="204" t="s">
        <v>988</v>
      </c>
      <c r="C36" s="202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82"/>
    </row>
    <row r="37" spans="1:14">
      <c r="A37" s="4"/>
      <c r="B37" s="288" t="s">
        <v>177</v>
      </c>
      <c r="C37" s="176" t="s">
        <v>85</v>
      </c>
      <c r="D37" s="177">
        <v>101.69</v>
      </c>
      <c r="E37" s="173">
        <v>4.3999999999999997E-2</v>
      </c>
      <c r="F37" s="174">
        <f t="shared" ref="F37:F38" si="0">D37*(1+E37)</f>
        <v>106.16436</v>
      </c>
      <c r="G37" s="221">
        <v>0.2</v>
      </c>
      <c r="H37" s="221"/>
      <c r="I37" s="178">
        <f t="shared" ref="I37:I38" si="1">F37*(1+G37)</f>
        <v>127.397232</v>
      </c>
      <c r="J37" s="179">
        <f t="shared" ref="J37:J38" si="2">I37-F37</f>
        <v>21.232872</v>
      </c>
      <c r="K37" s="34">
        <v>0.104</v>
      </c>
      <c r="L37" s="180">
        <f t="shared" ref="L37:L38" si="3">I37*(1+K37)</f>
        <v>140.64654412800002</v>
      </c>
      <c r="M37" s="95">
        <f t="shared" ref="M37:M38" si="4">L37*108.06/100</f>
        <v>151.98265558471681</v>
      </c>
      <c r="N37" s="276">
        <v>167</v>
      </c>
    </row>
    <row r="38" spans="1:14">
      <c r="A38" s="4"/>
      <c r="B38" s="175" t="s">
        <v>178</v>
      </c>
      <c r="C38" s="176" t="s">
        <v>85</v>
      </c>
      <c r="D38" s="177">
        <v>127.97</v>
      </c>
      <c r="E38" s="173">
        <v>4.3999999999999997E-2</v>
      </c>
      <c r="F38" s="174">
        <f t="shared" si="0"/>
        <v>133.60068000000001</v>
      </c>
      <c r="G38" s="221">
        <v>0.2</v>
      </c>
      <c r="H38" s="221"/>
      <c r="I38" s="178">
        <f t="shared" si="1"/>
        <v>160.32081600000001</v>
      </c>
      <c r="J38" s="179">
        <f t="shared" si="2"/>
        <v>26.720135999999997</v>
      </c>
      <c r="K38" s="34">
        <v>0.104</v>
      </c>
      <c r="L38" s="180">
        <f t="shared" si="3"/>
        <v>176.99418086400001</v>
      </c>
      <c r="M38" s="95">
        <f t="shared" si="4"/>
        <v>191.25991184163843</v>
      </c>
      <c r="N38" s="276">
        <v>210</v>
      </c>
    </row>
    <row r="39" spans="1:14">
      <c r="A39" s="4"/>
      <c r="B39" s="205" t="s">
        <v>989</v>
      </c>
      <c r="C39" s="66" t="s">
        <v>990</v>
      </c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276">
        <v>50</v>
      </c>
    </row>
    <row r="40" spans="1:14">
      <c r="A40" s="4"/>
      <c r="B40" s="64" t="s">
        <v>994</v>
      </c>
      <c r="C40" s="66" t="s">
        <v>10</v>
      </c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276">
        <v>50</v>
      </c>
    </row>
    <row r="41" spans="1:14" ht="24.75" customHeight="1">
      <c r="A41" s="4"/>
      <c r="B41" s="64" t="s">
        <v>995</v>
      </c>
      <c r="C41" s="66" t="s">
        <v>10</v>
      </c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281" t="s">
        <v>996</v>
      </c>
    </row>
  </sheetData>
  <mergeCells count="18">
    <mergeCell ref="N3:N5"/>
    <mergeCell ref="A4:M4"/>
    <mergeCell ref="G6:H6"/>
    <mergeCell ref="G7:H7"/>
    <mergeCell ref="G8:H8"/>
    <mergeCell ref="G37:H37"/>
    <mergeCell ref="G38:H38"/>
    <mergeCell ref="G1:H1"/>
    <mergeCell ref="G2:H2"/>
    <mergeCell ref="A3:M3"/>
    <mergeCell ref="G9:H9"/>
    <mergeCell ref="G12:H12"/>
    <mergeCell ref="G14:H14"/>
    <mergeCell ref="G16:H16"/>
    <mergeCell ref="G17:H17"/>
    <mergeCell ref="G18:H18"/>
    <mergeCell ref="B11:C11"/>
    <mergeCell ref="G13:H1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/>
  </sheetPr>
  <dimension ref="A1:O41"/>
  <sheetViews>
    <sheetView view="pageLayout" topLeftCell="A10" workbookViewId="0">
      <selection activeCell="O10" sqref="O1:O1048576"/>
    </sheetView>
  </sheetViews>
  <sheetFormatPr defaultColWidth="9.140625" defaultRowHeight="15"/>
  <cols>
    <col min="1" max="1" width="4.7109375" customWidth="1"/>
    <col min="2" max="2" width="53" customWidth="1"/>
    <col min="3" max="3" width="17" customWidth="1"/>
    <col min="4" max="6" width="9.140625" hidden="1" customWidth="1"/>
    <col min="7" max="7" width="0.140625" hidden="1" customWidth="1"/>
    <col min="8" max="12" width="9.140625" hidden="1" customWidth="1"/>
    <col min="13" max="13" width="11" hidden="1" customWidth="1"/>
    <col min="14" max="14" width="0.140625" customWidth="1"/>
    <col min="15" max="15" width="9.140625" style="317"/>
  </cols>
  <sheetData>
    <row r="1" spans="1:15" ht="47.25" customHeight="1">
      <c r="A1" s="7" t="s">
        <v>0</v>
      </c>
      <c r="B1" s="7" t="s">
        <v>1</v>
      </c>
      <c r="C1" s="7" t="s">
        <v>2</v>
      </c>
      <c r="D1" s="7" t="s">
        <v>3</v>
      </c>
      <c r="E1" s="7"/>
      <c r="F1" s="7" t="s">
        <v>542</v>
      </c>
      <c r="G1" s="244" t="s">
        <v>47</v>
      </c>
      <c r="H1" s="244"/>
      <c r="I1" s="20" t="s">
        <v>902</v>
      </c>
      <c r="J1" s="8" t="s">
        <v>541</v>
      </c>
      <c r="K1" s="4"/>
      <c r="L1" s="20" t="s">
        <v>903</v>
      </c>
      <c r="M1" s="110" t="s">
        <v>903</v>
      </c>
      <c r="N1" s="140" t="s">
        <v>903</v>
      </c>
      <c r="O1" s="314" t="s">
        <v>903</v>
      </c>
    </row>
    <row r="2" spans="1:15" ht="47.25" customHeight="1">
      <c r="A2" s="76">
        <v>3</v>
      </c>
      <c r="B2" s="248" t="s">
        <v>932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</row>
    <row r="3" spans="1:15">
      <c r="A3" s="96" t="s">
        <v>325</v>
      </c>
      <c r="B3" s="206" t="s">
        <v>326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8"/>
    </row>
    <row r="4" spans="1:15" ht="15" customHeight="1">
      <c r="A4" s="89"/>
      <c r="B4" s="89" t="s">
        <v>327</v>
      </c>
      <c r="C4" s="90" t="s">
        <v>328</v>
      </c>
      <c r="D4" s="91">
        <v>105.93</v>
      </c>
      <c r="E4" s="85">
        <v>4.3999999999999997E-2</v>
      </c>
      <c r="F4" s="86">
        <f t="shared" ref="F4:F40" si="0">D4*(1+E4)</f>
        <v>110.59092000000001</v>
      </c>
      <c r="G4" s="221">
        <v>0.2</v>
      </c>
      <c r="H4" s="221"/>
      <c r="I4" s="88">
        <f>F4*(1+G4)</f>
        <v>132.709104</v>
      </c>
      <c r="J4" s="87">
        <f>I4-F4</f>
        <v>22.118183999999985</v>
      </c>
      <c r="K4" s="34">
        <v>0.104</v>
      </c>
      <c r="L4" s="61">
        <f t="shared" ref="L4:L40" si="1">I4*(1+K4)</f>
        <v>146.51085081600002</v>
      </c>
      <c r="M4" s="99">
        <f>L4*108.06/100</f>
        <v>158.31962539176962</v>
      </c>
      <c r="N4" s="95">
        <f>M4*9.9%+M4</f>
        <v>173.99326830555481</v>
      </c>
      <c r="O4" s="276">
        <v>174</v>
      </c>
    </row>
    <row r="5" spans="1:15" ht="15" customHeight="1">
      <c r="A5" s="89"/>
      <c r="B5" s="89" t="s">
        <v>329</v>
      </c>
      <c r="C5" s="90" t="s">
        <v>328</v>
      </c>
      <c r="D5" s="91">
        <v>105.93</v>
      </c>
      <c r="E5" s="85">
        <v>4.3999999999999997E-2</v>
      </c>
      <c r="F5" s="86">
        <f t="shared" si="0"/>
        <v>110.59092000000001</v>
      </c>
      <c r="G5" s="221">
        <v>0.2</v>
      </c>
      <c r="H5" s="221"/>
      <c r="I5" s="88">
        <f t="shared" ref="I5:I12" si="2">F5*(1+G5)</f>
        <v>132.709104</v>
      </c>
      <c r="J5" s="87">
        <f t="shared" ref="J5:J12" si="3">I5-F5</f>
        <v>22.118183999999985</v>
      </c>
      <c r="K5" s="34">
        <v>0.104</v>
      </c>
      <c r="L5" s="61">
        <f t="shared" si="1"/>
        <v>146.51085081600002</v>
      </c>
      <c r="M5" s="99">
        <f>L5*108.06/100</f>
        <v>158.31962539176962</v>
      </c>
      <c r="N5" s="95">
        <f t="shared" ref="N5:N41" si="4">M5*9.9%+M5</f>
        <v>173.99326830555481</v>
      </c>
      <c r="O5" s="276">
        <v>174</v>
      </c>
    </row>
    <row r="6" spans="1:15" ht="15" customHeight="1">
      <c r="A6" s="89"/>
      <c r="B6" s="193" t="s">
        <v>330</v>
      </c>
      <c r="C6" s="90" t="s">
        <v>328</v>
      </c>
      <c r="D6" s="91">
        <v>54.24</v>
      </c>
      <c r="E6" s="85">
        <v>4.3999999999999997E-2</v>
      </c>
      <c r="F6" s="86">
        <f t="shared" si="0"/>
        <v>56.626560000000005</v>
      </c>
      <c r="G6" s="221">
        <v>0.2</v>
      </c>
      <c r="H6" s="221"/>
      <c r="I6" s="88">
        <f t="shared" si="2"/>
        <v>67.951872000000009</v>
      </c>
      <c r="J6" s="87">
        <f t="shared" si="3"/>
        <v>11.325312000000004</v>
      </c>
      <c r="K6" s="34">
        <v>0.104</v>
      </c>
      <c r="L6" s="61">
        <f t="shared" si="1"/>
        <v>75.018866688000017</v>
      </c>
      <c r="M6" s="99">
        <f t="shared" ref="M6:M37" si="5">L6*108.06/100</f>
        <v>81.065387343052819</v>
      </c>
      <c r="N6" s="95">
        <f t="shared" si="4"/>
        <v>89.090860690015049</v>
      </c>
      <c r="O6" s="276">
        <v>89</v>
      </c>
    </row>
    <row r="7" spans="1:15" ht="15" customHeight="1">
      <c r="A7" s="89"/>
      <c r="B7" s="89" t="s">
        <v>331</v>
      </c>
      <c r="C7" s="187" t="s">
        <v>328</v>
      </c>
      <c r="D7" s="91">
        <v>7.63</v>
      </c>
      <c r="E7" s="85">
        <v>4.3999999999999997E-2</v>
      </c>
      <c r="F7" s="86">
        <f t="shared" si="0"/>
        <v>7.9657200000000001</v>
      </c>
      <c r="G7" s="221">
        <v>0.2</v>
      </c>
      <c r="H7" s="221"/>
      <c r="I7" s="88">
        <f t="shared" si="2"/>
        <v>9.5588639999999998</v>
      </c>
      <c r="J7" s="87">
        <f t="shared" si="3"/>
        <v>1.5931439999999997</v>
      </c>
      <c r="K7" s="34">
        <v>0.104</v>
      </c>
      <c r="L7" s="61">
        <f t="shared" si="1"/>
        <v>10.552985856000001</v>
      </c>
      <c r="M7" s="99">
        <f t="shared" si="5"/>
        <v>11.4035565159936</v>
      </c>
      <c r="N7" s="95">
        <f t="shared" si="4"/>
        <v>12.532508611076967</v>
      </c>
      <c r="O7" s="276">
        <v>13</v>
      </c>
    </row>
    <row r="8" spans="1:15" ht="15" customHeight="1">
      <c r="A8" s="89"/>
      <c r="B8" s="89" t="s">
        <v>332</v>
      </c>
      <c r="C8" s="90" t="s">
        <v>328</v>
      </c>
      <c r="D8" s="91">
        <v>7.63</v>
      </c>
      <c r="E8" s="85">
        <v>4.3999999999999997E-2</v>
      </c>
      <c r="F8" s="86">
        <f t="shared" si="0"/>
        <v>7.9657200000000001</v>
      </c>
      <c r="G8" s="221">
        <v>0.2</v>
      </c>
      <c r="H8" s="221"/>
      <c r="I8" s="88">
        <f t="shared" si="2"/>
        <v>9.5588639999999998</v>
      </c>
      <c r="J8" s="87">
        <f t="shared" si="3"/>
        <v>1.5931439999999997</v>
      </c>
      <c r="K8" s="34">
        <v>0.104</v>
      </c>
      <c r="L8" s="61">
        <f t="shared" si="1"/>
        <v>10.552985856000001</v>
      </c>
      <c r="M8" s="99">
        <f t="shared" si="5"/>
        <v>11.4035565159936</v>
      </c>
      <c r="N8" s="95">
        <f t="shared" si="4"/>
        <v>12.532508611076967</v>
      </c>
      <c r="O8" s="276">
        <v>13</v>
      </c>
    </row>
    <row r="9" spans="1:15" ht="15" customHeight="1">
      <c r="A9" s="89"/>
      <c r="B9" s="89" t="s">
        <v>333</v>
      </c>
      <c r="C9" s="90" t="s">
        <v>328</v>
      </c>
      <c r="D9" s="91">
        <v>7.63</v>
      </c>
      <c r="E9" s="85">
        <v>4.3999999999999997E-2</v>
      </c>
      <c r="F9" s="86">
        <f t="shared" si="0"/>
        <v>7.9657200000000001</v>
      </c>
      <c r="G9" s="221">
        <v>0.2</v>
      </c>
      <c r="H9" s="221"/>
      <c r="I9" s="88">
        <f t="shared" si="2"/>
        <v>9.5588639999999998</v>
      </c>
      <c r="J9" s="87">
        <f t="shared" si="3"/>
        <v>1.5931439999999997</v>
      </c>
      <c r="K9" s="34">
        <v>0.104</v>
      </c>
      <c r="L9" s="61">
        <f t="shared" si="1"/>
        <v>10.552985856000001</v>
      </c>
      <c r="M9" s="99">
        <f t="shared" si="5"/>
        <v>11.4035565159936</v>
      </c>
      <c r="N9" s="95">
        <f t="shared" si="4"/>
        <v>12.532508611076967</v>
      </c>
      <c r="O9" s="276">
        <v>13</v>
      </c>
    </row>
    <row r="10" spans="1:15" ht="15" customHeight="1">
      <c r="A10" s="89"/>
      <c r="B10" s="89" t="s">
        <v>943</v>
      </c>
      <c r="C10" s="94" t="s">
        <v>328</v>
      </c>
      <c r="D10" s="97" t="s">
        <v>942</v>
      </c>
      <c r="E10" s="85"/>
      <c r="F10" s="86"/>
      <c r="G10" s="84"/>
      <c r="H10" s="84"/>
      <c r="I10" s="88"/>
      <c r="J10" s="87"/>
      <c r="K10" s="34"/>
      <c r="L10" s="61">
        <v>50.4</v>
      </c>
      <c r="M10" s="99">
        <f t="shared" si="5"/>
        <v>54.462240000000001</v>
      </c>
      <c r="N10" s="95">
        <f t="shared" si="4"/>
        <v>59.854001760000003</v>
      </c>
      <c r="O10" s="276">
        <v>60</v>
      </c>
    </row>
    <row r="11" spans="1:15" ht="15" customHeight="1">
      <c r="A11" s="89"/>
      <c r="B11" s="89" t="s">
        <v>334</v>
      </c>
      <c r="C11" s="90" t="s">
        <v>324</v>
      </c>
      <c r="D11" s="91">
        <v>24.58</v>
      </c>
      <c r="E11" s="85">
        <v>4.3999999999999997E-2</v>
      </c>
      <c r="F11" s="86">
        <f t="shared" si="0"/>
        <v>25.661519999999999</v>
      </c>
      <c r="G11" s="221">
        <v>0.2</v>
      </c>
      <c r="H11" s="221"/>
      <c r="I11" s="88">
        <f t="shared" si="2"/>
        <v>30.793823999999997</v>
      </c>
      <c r="J11" s="87">
        <f t="shared" si="3"/>
        <v>5.1323039999999978</v>
      </c>
      <c r="K11" s="34">
        <v>0.104</v>
      </c>
      <c r="L11" s="61">
        <f t="shared" si="1"/>
        <v>33.996381696</v>
      </c>
      <c r="M11" s="99">
        <f t="shared" si="5"/>
        <v>36.736490060697605</v>
      </c>
      <c r="N11" s="95">
        <f t="shared" si="4"/>
        <v>40.373402576706667</v>
      </c>
      <c r="O11" s="276">
        <v>40</v>
      </c>
    </row>
    <row r="12" spans="1:15" ht="15" customHeight="1">
      <c r="A12" s="89"/>
      <c r="B12" s="89" t="s">
        <v>335</v>
      </c>
      <c r="C12" s="90" t="s">
        <v>336</v>
      </c>
      <c r="D12" s="91">
        <v>26.27</v>
      </c>
      <c r="E12" s="85">
        <v>4.3999999999999997E-2</v>
      </c>
      <c r="F12" s="86">
        <f t="shared" si="0"/>
        <v>27.425879999999999</v>
      </c>
      <c r="G12" s="42">
        <v>0.2</v>
      </c>
      <c r="H12" s="84">
        <v>0.2</v>
      </c>
      <c r="I12" s="88">
        <f t="shared" si="2"/>
        <v>32.911055999999995</v>
      </c>
      <c r="J12" s="87">
        <f t="shared" si="3"/>
        <v>5.4851759999999956</v>
      </c>
      <c r="K12" s="34">
        <v>0.104</v>
      </c>
      <c r="L12" s="61">
        <f t="shared" si="1"/>
        <v>36.333805823999995</v>
      </c>
      <c r="M12" s="99">
        <f t="shared" si="5"/>
        <v>39.262310573414396</v>
      </c>
      <c r="N12" s="95">
        <f t="shared" si="4"/>
        <v>43.149279320182423</v>
      </c>
      <c r="O12" s="276">
        <v>43</v>
      </c>
    </row>
    <row r="13" spans="1:15" ht="15" customHeight="1">
      <c r="A13" s="89"/>
      <c r="B13" s="89" t="s">
        <v>337</v>
      </c>
      <c r="C13" s="90" t="s">
        <v>336</v>
      </c>
      <c r="D13" s="91">
        <v>26.27</v>
      </c>
      <c r="E13" s="85">
        <v>4.3999999999999997E-2</v>
      </c>
      <c r="F13" s="86">
        <f>D13*(1+E13)</f>
        <v>27.425879999999999</v>
      </c>
      <c r="G13" s="221">
        <v>0.2</v>
      </c>
      <c r="H13" s="221"/>
      <c r="I13" s="88">
        <f>F13*(1+G13)</f>
        <v>32.911055999999995</v>
      </c>
      <c r="J13" s="87">
        <f>I13-F13</f>
        <v>5.4851759999999956</v>
      </c>
      <c r="K13" s="34">
        <v>0.104</v>
      </c>
      <c r="L13" s="61">
        <f>I13*(1+K13)</f>
        <v>36.333805823999995</v>
      </c>
      <c r="M13" s="99">
        <f t="shared" si="5"/>
        <v>39.262310573414396</v>
      </c>
      <c r="N13" s="95">
        <f t="shared" si="4"/>
        <v>43.149279320182423</v>
      </c>
      <c r="O13" s="276">
        <v>43</v>
      </c>
    </row>
    <row r="14" spans="1:15" ht="47.25" customHeight="1">
      <c r="A14" s="89"/>
      <c r="B14" s="74" t="s">
        <v>941</v>
      </c>
      <c r="C14" s="47"/>
      <c r="D14" s="4"/>
      <c r="E14" s="4"/>
      <c r="F14" s="4"/>
      <c r="G14" s="48"/>
      <c r="H14" s="48"/>
      <c r="I14" s="16"/>
      <c r="J14" s="4"/>
      <c r="K14" s="4"/>
      <c r="L14" s="61">
        <v>142.5</v>
      </c>
      <c r="M14" s="99">
        <f t="shared" si="5"/>
        <v>153.9855</v>
      </c>
      <c r="N14" s="95">
        <f t="shared" si="4"/>
        <v>169.2300645</v>
      </c>
      <c r="O14" s="276">
        <v>169</v>
      </c>
    </row>
    <row r="15" spans="1:15" ht="15" customHeight="1">
      <c r="A15" s="92" t="s">
        <v>338</v>
      </c>
      <c r="B15" s="268" t="s">
        <v>339</v>
      </c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70"/>
    </row>
    <row r="16" spans="1:15" ht="15" customHeight="1">
      <c r="A16" s="89"/>
      <c r="B16" s="89" t="s">
        <v>340</v>
      </c>
      <c r="C16" s="90" t="s">
        <v>336</v>
      </c>
      <c r="D16" s="91">
        <v>43.22</v>
      </c>
      <c r="E16" s="85">
        <v>4.3999999999999997E-2</v>
      </c>
      <c r="F16" s="86">
        <f t="shared" si="0"/>
        <v>45.121679999999998</v>
      </c>
      <c r="G16" s="221">
        <v>0.2</v>
      </c>
      <c r="H16" s="221"/>
      <c r="I16" s="88">
        <f>F16*(1+G16)</f>
        <v>54.146015999999996</v>
      </c>
      <c r="J16" s="87">
        <f>I16-F16</f>
        <v>9.0243359999999981</v>
      </c>
      <c r="K16" s="34">
        <v>0.104</v>
      </c>
      <c r="L16" s="61">
        <f t="shared" si="1"/>
        <v>59.777201664000003</v>
      </c>
      <c r="M16" s="98">
        <f t="shared" si="5"/>
        <v>64.595244118118401</v>
      </c>
      <c r="N16" s="95">
        <f t="shared" si="4"/>
        <v>70.990173285812119</v>
      </c>
      <c r="O16" s="315">
        <v>71</v>
      </c>
    </row>
    <row r="17" spans="1:15" ht="16.5" customHeight="1">
      <c r="A17" s="89"/>
      <c r="B17" s="89" t="s">
        <v>341</v>
      </c>
      <c r="C17" s="90" t="s">
        <v>336</v>
      </c>
      <c r="D17" s="91">
        <v>34.75</v>
      </c>
      <c r="E17" s="85">
        <v>4.3999999999999997E-2</v>
      </c>
      <c r="F17" s="86">
        <f t="shared" si="0"/>
        <v>36.279000000000003</v>
      </c>
      <c r="G17" s="221">
        <v>0.2</v>
      </c>
      <c r="H17" s="221"/>
      <c r="I17" s="88">
        <f>F17*(1+G17)</f>
        <v>43.534800000000004</v>
      </c>
      <c r="J17" s="87">
        <f>I17-F17</f>
        <v>7.2558000000000007</v>
      </c>
      <c r="K17" s="34">
        <v>0.104</v>
      </c>
      <c r="L17" s="61">
        <f t="shared" si="1"/>
        <v>48.062419200000008</v>
      </c>
      <c r="M17" s="98">
        <f t="shared" si="5"/>
        <v>51.93625018752001</v>
      </c>
      <c r="N17" s="95">
        <f t="shared" si="4"/>
        <v>57.077938956084488</v>
      </c>
      <c r="O17" s="315">
        <v>57</v>
      </c>
    </row>
    <row r="18" spans="1:15" ht="27" customHeight="1">
      <c r="A18" s="89"/>
      <c r="B18" s="249" t="s">
        <v>933</v>
      </c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95">
        <f t="shared" si="4"/>
        <v>0</v>
      </c>
      <c r="O18" s="316"/>
    </row>
    <row r="19" spans="1:15" ht="15" customHeight="1">
      <c r="A19" s="89"/>
      <c r="B19" s="64" t="s">
        <v>934</v>
      </c>
      <c r="C19" s="77" t="s">
        <v>935</v>
      </c>
      <c r="D19" s="91"/>
      <c r="E19" s="85"/>
      <c r="F19" s="86"/>
      <c r="G19" s="84"/>
      <c r="H19" s="84"/>
      <c r="I19" s="88"/>
      <c r="J19" s="87"/>
      <c r="K19" s="34"/>
      <c r="L19" s="61">
        <v>36.33</v>
      </c>
      <c r="M19" s="98">
        <f t="shared" si="5"/>
        <v>39.258198</v>
      </c>
      <c r="N19" s="95">
        <f t="shared" si="4"/>
        <v>43.144759602000001</v>
      </c>
      <c r="O19" s="315">
        <v>43</v>
      </c>
    </row>
    <row r="20" spans="1:15" ht="15" customHeight="1">
      <c r="A20" s="89"/>
      <c r="B20" s="74" t="s">
        <v>936</v>
      </c>
      <c r="C20" s="66" t="s">
        <v>937</v>
      </c>
      <c r="D20" s="91"/>
      <c r="E20" s="85"/>
      <c r="F20" s="86"/>
      <c r="G20" s="84"/>
      <c r="H20" s="84"/>
      <c r="I20" s="88"/>
      <c r="J20" s="87"/>
      <c r="K20" s="34"/>
      <c r="L20" s="61">
        <v>165.6</v>
      </c>
      <c r="M20" s="98">
        <f t="shared" si="5"/>
        <v>178.94736</v>
      </c>
      <c r="N20" s="95">
        <f t="shared" si="4"/>
        <v>196.66314864</v>
      </c>
      <c r="O20" s="315">
        <v>197</v>
      </c>
    </row>
    <row r="21" spans="1:15" ht="15" customHeight="1">
      <c r="A21" s="89"/>
      <c r="B21" s="64" t="s">
        <v>938</v>
      </c>
      <c r="C21" s="66" t="s">
        <v>939</v>
      </c>
      <c r="D21" s="91"/>
      <c r="E21" s="85"/>
      <c r="F21" s="86"/>
      <c r="G21" s="84"/>
      <c r="H21" s="84"/>
      <c r="I21" s="88"/>
      <c r="J21" s="87"/>
      <c r="K21" s="34"/>
      <c r="L21" s="61">
        <v>55.2</v>
      </c>
      <c r="M21" s="98">
        <f t="shared" si="5"/>
        <v>59.649120000000003</v>
      </c>
      <c r="N21" s="95">
        <f t="shared" si="4"/>
        <v>65.554382880000006</v>
      </c>
      <c r="O21" s="315">
        <v>66</v>
      </c>
    </row>
    <row r="22" spans="1:15" ht="15" customHeight="1">
      <c r="A22" s="89"/>
      <c r="B22" s="64" t="s">
        <v>940</v>
      </c>
      <c r="C22" s="66" t="s">
        <v>939</v>
      </c>
      <c r="D22" s="91"/>
      <c r="E22" s="85"/>
      <c r="F22" s="86"/>
      <c r="G22" s="84"/>
      <c r="H22" s="84"/>
      <c r="I22" s="88"/>
      <c r="J22" s="87"/>
      <c r="K22" s="34"/>
      <c r="L22" s="61">
        <v>15.79</v>
      </c>
      <c r="M22" s="98">
        <f t="shared" si="5"/>
        <v>17.062674000000001</v>
      </c>
      <c r="N22" s="95">
        <f t="shared" si="4"/>
        <v>18.751878726000001</v>
      </c>
      <c r="O22" s="315">
        <v>19</v>
      </c>
    </row>
    <row r="23" spans="1:15" ht="15" customHeight="1">
      <c r="A23" s="89"/>
      <c r="B23" s="89" t="s">
        <v>342</v>
      </c>
      <c r="C23" s="90" t="s">
        <v>336</v>
      </c>
      <c r="D23" s="91">
        <v>26.27</v>
      </c>
      <c r="E23" s="85">
        <v>4.3999999999999997E-2</v>
      </c>
      <c r="F23" s="86">
        <f t="shared" si="0"/>
        <v>27.425879999999999</v>
      </c>
      <c r="G23" s="221">
        <v>0.2</v>
      </c>
      <c r="H23" s="221"/>
      <c r="I23" s="43">
        <f>F23*(1+G23)</f>
        <v>32.911055999999995</v>
      </c>
      <c r="J23" s="44">
        <f>I23-F23</f>
        <v>5.4851759999999956</v>
      </c>
      <c r="K23" s="34">
        <v>0.104</v>
      </c>
      <c r="L23" s="61">
        <f t="shared" si="1"/>
        <v>36.333805823999995</v>
      </c>
      <c r="M23" s="98">
        <f t="shared" si="5"/>
        <v>39.262310573414396</v>
      </c>
      <c r="N23" s="95">
        <f t="shared" si="4"/>
        <v>43.149279320182423</v>
      </c>
      <c r="O23" s="315">
        <v>43</v>
      </c>
    </row>
    <row r="24" spans="1:15" ht="15" customHeight="1">
      <c r="A24" s="78"/>
      <c r="B24" s="89" t="s">
        <v>343</v>
      </c>
      <c r="C24" s="90" t="s">
        <v>336</v>
      </c>
      <c r="D24" s="188">
        <v>26.27</v>
      </c>
      <c r="E24" s="191">
        <v>4.3999999999999997E-2</v>
      </c>
      <c r="F24" s="192">
        <f t="shared" si="0"/>
        <v>27.425879999999999</v>
      </c>
      <c r="G24" s="221">
        <v>0.2</v>
      </c>
      <c r="H24" s="221"/>
      <c r="I24" s="189">
        <f>F24*(1+G24)</f>
        <v>32.911055999999995</v>
      </c>
      <c r="J24" s="190">
        <f>I24-F24</f>
        <v>5.4851759999999956</v>
      </c>
      <c r="K24" s="34">
        <v>0.104</v>
      </c>
      <c r="L24" s="194">
        <f t="shared" si="1"/>
        <v>36.333805823999995</v>
      </c>
      <c r="M24" s="98">
        <f t="shared" si="5"/>
        <v>39.262310573414396</v>
      </c>
      <c r="N24" s="95">
        <f t="shared" si="4"/>
        <v>43.149279320182423</v>
      </c>
      <c r="O24" s="315">
        <v>43</v>
      </c>
    </row>
    <row r="25" spans="1:15" ht="15" customHeight="1">
      <c r="A25" s="89"/>
      <c r="B25" s="3" t="s">
        <v>344</v>
      </c>
      <c r="C25" s="90"/>
      <c r="D25" s="91"/>
      <c r="E25" s="85"/>
      <c r="F25" s="86"/>
      <c r="G25" s="221"/>
      <c r="H25" s="221"/>
      <c r="I25" s="88"/>
      <c r="J25" s="44"/>
      <c r="K25" s="34">
        <v>0.104</v>
      </c>
      <c r="L25" s="61"/>
      <c r="M25" s="98">
        <f t="shared" si="5"/>
        <v>0</v>
      </c>
      <c r="N25" s="95">
        <f t="shared" si="4"/>
        <v>0</v>
      </c>
      <c r="O25" s="316"/>
    </row>
    <row r="26" spans="1:15" ht="15" customHeight="1">
      <c r="A26" s="89"/>
      <c r="B26" s="89" t="s">
        <v>345</v>
      </c>
      <c r="C26" s="90" t="s">
        <v>324</v>
      </c>
      <c r="D26" s="91">
        <v>26.27</v>
      </c>
      <c r="E26" s="85">
        <v>4.3999999999999997E-2</v>
      </c>
      <c r="F26" s="86">
        <f t="shared" si="0"/>
        <v>27.425879999999999</v>
      </c>
      <c r="G26" s="221">
        <v>0.2</v>
      </c>
      <c r="H26" s="221"/>
      <c r="I26" s="88">
        <f>F26*(1+G26)</f>
        <v>32.911055999999995</v>
      </c>
      <c r="J26" s="44">
        <f t="shared" ref="J26:J28" si="6">I26-F26</f>
        <v>5.4851759999999956</v>
      </c>
      <c r="K26" s="34">
        <v>0.104</v>
      </c>
      <c r="L26" s="61">
        <f t="shared" si="1"/>
        <v>36.333805823999995</v>
      </c>
      <c r="M26" s="98">
        <f t="shared" si="5"/>
        <v>39.262310573414396</v>
      </c>
      <c r="N26" s="95">
        <f t="shared" si="4"/>
        <v>43.149279320182423</v>
      </c>
      <c r="O26" s="315">
        <v>43</v>
      </c>
    </row>
    <row r="27" spans="1:15" ht="15" customHeight="1">
      <c r="A27" s="89"/>
      <c r="B27" s="89" t="s">
        <v>346</v>
      </c>
      <c r="C27" s="90" t="s">
        <v>324</v>
      </c>
      <c r="D27" s="91">
        <v>50.85</v>
      </c>
      <c r="E27" s="85">
        <v>4.3999999999999997E-2</v>
      </c>
      <c r="F27" s="86">
        <f t="shared" si="0"/>
        <v>53.087400000000002</v>
      </c>
      <c r="G27" s="221">
        <v>0.2</v>
      </c>
      <c r="H27" s="221"/>
      <c r="I27" s="88">
        <f t="shared" ref="I27:I28" si="7">F27*(1+G27)</f>
        <v>63.704880000000003</v>
      </c>
      <c r="J27" s="44">
        <f t="shared" si="6"/>
        <v>10.61748</v>
      </c>
      <c r="K27" s="34">
        <v>0.104</v>
      </c>
      <c r="L27" s="61">
        <f t="shared" si="1"/>
        <v>70.33018752000001</v>
      </c>
      <c r="M27" s="98">
        <f t="shared" si="5"/>
        <v>75.998800634112015</v>
      </c>
      <c r="N27" s="95">
        <f t="shared" si="4"/>
        <v>83.522681896889111</v>
      </c>
      <c r="O27" s="315">
        <v>84</v>
      </c>
    </row>
    <row r="28" spans="1:15" ht="15" customHeight="1">
      <c r="A28" s="89"/>
      <c r="B28" s="89" t="s">
        <v>347</v>
      </c>
      <c r="C28" s="90" t="s">
        <v>324</v>
      </c>
      <c r="D28" s="91">
        <v>77.12</v>
      </c>
      <c r="E28" s="85">
        <v>4.3999999999999997E-2</v>
      </c>
      <c r="F28" s="86">
        <f t="shared" si="0"/>
        <v>80.513280000000009</v>
      </c>
      <c r="G28" s="221">
        <v>0.2</v>
      </c>
      <c r="H28" s="221"/>
      <c r="I28" s="88">
        <f t="shared" si="7"/>
        <v>96.615936000000005</v>
      </c>
      <c r="J28" s="44">
        <f t="shared" si="6"/>
        <v>16.102655999999996</v>
      </c>
      <c r="K28" s="34">
        <v>0.104</v>
      </c>
      <c r="L28" s="61">
        <f t="shared" si="1"/>
        <v>106.66399334400002</v>
      </c>
      <c r="M28" s="98">
        <f t="shared" si="5"/>
        <v>115.26111120752643</v>
      </c>
      <c r="N28" s="95">
        <f t="shared" si="4"/>
        <v>126.67196121707154</v>
      </c>
      <c r="O28" s="315">
        <v>127</v>
      </c>
    </row>
    <row r="29" spans="1:15" ht="15" customHeight="1">
      <c r="A29" s="92" t="s">
        <v>348</v>
      </c>
      <c r="B29" s="209" t="s">
        <v>349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1"/>
    </row>
    <row r="30" spans="1:15" ht="15" customHeight="1">
      <c r="A30" s="89"/>
      <c r="B30" s="89" t="s">
        <v>904</v>
      </c>
      <c r="C30" s="90" t="s">
        <v>356</v>
      </c>
      <c r="D30" s="91">
        <v>17.8</v>
      </c>
      <c r="E30" s="85">
        <v>4.3999999999999997E-2</v>
      </c>
      <c r="F30" s="86">
        <f t="shared" si="0"/>
        <v>18.583200000000001</v>
      </c>
      <c r="G30" s="221">
        <v>0.2</v>
      </c>
      <c r="H30" s="221"/>
      <c r="I30" s="88">
        <f>F30*(1+G30)</f>
        <v>22.29984</v>
      </c>
      <c r="J30" s="87">
        <f>I30-F30</f>
        <v>3.7166399999999982</v>
      </c>
      <c r="K30" s="34">
        <v>0.104</v>
      </c>
      <c r="L30" s="61">
        <f t="shared" si="1"/>
        <v>24.61902336</v>
      </c>
      <c r="M30" s="98">
        <f t="shared" si="5"/>
        <v>26.603316642815997</v>
      </c>
      <c r="N30" s="95">
        <f t="shared" si="4"/>
        <v>29.23704499045478</v>
      </c>
      <c r="O30" s="315">
        <v>29</v>
      </c>
    </row>
    <row r="31" spans="1:15" ht="15" customHeight="1">
      <c r="A31" s="89"/>
      <c r="B31" s="89" t="s">
        <v>350</v>
      </c>
      <c r="C31" s="90" t="s">
        <v>356</v>
      </c>
      <c r="D31" s="91">
        <v>48.31</v>
      </c>
      <c r="E31" s="85">
        <v>4.3999999999999997E-2</v>
      </c>
      <c r="F31" s="86">
        <f t="shared" si="0"/>
        <v>50.435640000000006</v>
      </c>
      <c r="G31" s="221">
        <v>0.2</v>
      </c>
      <c r="H31" s="221"/>
      <c r="I31" s="88">
        <f t="shared" ref="I31:I40" si="8">F31*(1+G31)</f>
        <v>60.522768000000006</v>
      </c>
      <c r="J31" s="87">
        <f t="shared" ref="J31:J40" si="9">I31-F31</f>
        <v>10.087128</v>
      </c>
      <c r="K31" s="34">
        <v>0.104</v>
      </c>
      <c r="L31" s="61">
        <f t="shared" si="1"/>
        <v>66.817135872000009</v>
      </c>
      <c r="M31" s="98">
        <f t="shared" si="5"/>
        <v>72.202597023283218</v>
      </c>
      <c r="N31" s="95">
        <f t="shared" si="4"/>
        <v>79.350654128588261</v>
      </c>
      <c r="O31" s="315">
        <v>79</v>
      </c>
    </row>
    <row r="32" spans="1:15" ht="15" customHeight="1">
      <c r="A32" s="89"/>
      <c r="B32" s="89" t="s">
        <v>351</v>
      </c>
      <c r="C32" s="90" t="s">
        <v>356</v>
      </c>
      <c r="D32" s="91">
        <v>11.02</v>
      </c>
      <c r="E32" s="85">
        <v>4.3999999999999997E-2</v>
      </c>
      <c r="F32" s="86">
        <f t="shared" si="0"/>
        <v>11.50488</v>
      </c>
      <c r="G32" s="221">
        <v>0.2</v>
      </c>
      <c r="H32" s="221"/>
      <c r="I32" s="43">
        <f t="shared" si="8"/>
        <v>13.805856</v>
      </c>
      <c r="J32" s="44">
        <f t="shared" si="9"/>
        <v>2.3009760000000004</v>
      </c>
      <c r="K32" s="34">
        <v>0.104</v>
      </c>
      <c r="L32" s="61">
        <f t="shared" si="1"/>
        <v>15.241665024000001</v>
      </c>
      <c r="M32" s="98">
        <f t="shared" si="5"/>
        <v>16.470143224934404</v>
      </c>
      <c r="N32" s="95">
        <f t="shared" si="4"/>
        <v>18.100687404202908</v>
      </c>
      <c r="O32" s="315">
        <v>18</v>
      </c>
    </row>
    <row r="33" spans="1:15" ht="15" customHeight="1">
      <c r="A33" s="89"/>
      <c r="B33" s="89" t="s">
        <v>905</v>
      </c>
      <c r="C33" s="90" t="s">
        <v>356</v>
      </c>
      <c r="D33" s="91">
        <v>19.489999999999998</v>
      </c>
      <c r="E33" s="85">
        <v>4.3999999999999997E-2</v>
      </c>
      <c r="F33" s="86">
        <f t="shared" si="0"/>
        <v>20.347559999999998</v>
      </c>
      <c r="G33" s="221">
        <v>0.2</v>
      </c>
      <c r="H33" s="221"/>
      <c r="I33" s="88">
        <f t="shared" si="8"/>
        <v>24.417071999999997</v>
      </c>
      <c r="J33" s="87">
        <f t="shared" si="9"/>
        <v>4.0695119999999996</v>
      </c>
      <c r="K33" s="34">
        <v>0.104</v>
      </c>
      <c r="L33" s="61">
        <f t="shared" si="1"/>
        <v>26.956447487999998</v>
      </c>
      <c r="M33" s="98">
        <f t="shared" si="5"/>
        <v>29.129137155532799</v>
      </c>
      <c r="N33" s="95">
        <f t="shared" si="4"/>
        <v>32.012921733930547</v>
      </c>
      <c r="O33" s="315">
        <v>32</v>
      </c>
    </row>
    <row r="34" spans="1:15" ht="15" customHeight="1">
      <c r="A34" s="89"/>
      <c r="B34" s="89" t="s">
        <v>352</v>
      </c>
      <c r="C34" s="90" t="s">
        <v>356</v>
      </c>
      <c r="D34" s="91">
        <v>26.27</v>
      </c>
      <c r="E34" s="85">
        <v>4.3999999999999997E-2</v>
      </c>
      <c r="F34" s="86">
        <f t="shared" si="0"/>
        <v>27.425879999999999</v>
      </c>
      <c r="G34" s="221">
        <v>0.2</v>
      </c>
      <c r="H34" s="221"/>
      <c r="I34" s="88">
        <f t="shared" si="8"/>
        <v>32.911055999999995</v>
      </c>
      <c r="J34" s="87">
        <f t="shared" si="9"/>
        <v>5.4851759999999956</v>
      </c>
      <c r="K34" s="34">
        <v>0.104</v>
      </c>
      <c r="L34" s="61">
        <f t="shared" si="1"/>
        <v>36.333805823999995</v>
      </c>
      <c r="M34" s="98">
        <f t="shared" si="5"/>
        <v>39.262310573414396</v>
      </c>
      <c r="N34" s="95">
        <f t="shared" si="4"/>
        <v>43.149279320182423</v>
      </c>
      <c r="O34" s="315">
        <v>43</v>
      </c>
    </row>
    <row r="35" spans="1:15" ht="15" customHeight="1">
      <c r="A35" s="89" t="s">
        <v>353</v>
      </c>
      <c r="B35" s="89" t="s">
        <v>354</v>
      </c>
      <c r="C35" s="90" t="s">
        <v>908</v>
      </c>
      <c r="D35" s="91">
        <v>71.19</v>
      </c>
      <c r="E35" s="85">
        <v>4.3999999999999997E-2</v>
      </c>
      <c r="F35" s="86">
        <f t="shared" si="0"/>
        <v>74.322360000000003</v>
      </c>
      <c r="G35" s="221">
        <v>0.2</v>
      </c>
      <c r="H35" s="221"/>
      <c r="I35" s="88">
        <f t="shared" si="8"/>
        <v>89.186831999999995</v>
      </c>
      <c r="J35" s="87">
        <f t="shared" si="9"/>
        <v>14.864471999999992</v>
      </c>
      <c r="K35" s="34">
        <v>0.104</v>
      </c>
      <c r="L35" s="61">
        <f t="shared" si="1"/>
        <v>98.462262527999997</v>
      </c>
      <c r="M35" s="98">
        <f t="shared" si="5"/>
        <v>106.3983208877568</v>
      </c>
      <c r="N35" s="95">
        <f t="shared" si="4"/>
        <v>116.93175465564472</v>
      </c>
      <c r="O35" s="315">
        <v>117</v>
      </c>
    </row>
    <row r="36" spans="1:15" ht="15" customHeight="1">
      <c r="A36" s="89" t="s">
        <v>355</v>
      </c>
      <c r="B36" s="89" t="s">
        <v>906</v>
      </c>
      <c r="C36" s="90" t="s">
        <v>356</v>
      </c>
      <c r="D36" s="91">
        <v>11.02</v>
      </c>
      <c r="E36" s="85">
        <v>4.3999999999999997E-2</v>
      </c>
      <c r="F36" s="86">
        <f t="shared" si="0"/>
        <v>11.50488</v>
      </c>
      <c r="G36" s="221">
        <v>0.2</v>
      </c>
      <c r="H36" s="221"/>
      <c r="I36" s="88">
        <f t="shared" si="8"/>
        <v>13.805856</v>
      </c>
      <c r="J36" s="87">
        <f t="shared" si="9"/>
        <v>2.3009760000000004</v>
      </c>
      <c r="K36" s="34">
        <v>0.104</v>
      </c>
      <c r="L36" s="61">
        <f t="shared" si="1"/>
        <v>15.241665024000001</v>
      </c>
      <c r="M36" s="98">
        <f t="shared" si="5"/>
        <v>16.470143224934404</v>
      </c>
      <c r="N36" s="95">
        <f t="shared" si="4"/>
        <v>18.100687404202908</v>
      </c>
      <c r="O36" s="315">
        <v>18</v>
      </c>
    </row>
    <row r="37" spans="1:15" ht="15" customHeight="1">
      <c r="A37" s="89" t="s">
        <v>357</v>
      </c>
      <c r="B37" s="89" t="s">
        <v>358</v>
      </c>
      <c r="C37" s="90" t="s">
        <v>907</v>
      </c>
      <c r="D37" s="91">
        <v>26.27</v>
      </c>
      <c r="E37" s="85">
        <v>4.3999999999999997E-2</v>
      </c>
      <c r="F37" s="86">
        <f t="shared" si="0"/>
        <v>27.425879999999999</v>
      </c>
      <c r="G37" s="221">
        <v>0.2</v>
      </c>
      <c r="H37" s="221"/>
      <c r="I37" s="88">
        <f t="shared" si="8"/>
        <v>32.911055999999995</v>
      </c>
      <c r="J37" s="87">
        <f t="shared" si="9"/>
        <v>5.4851759999999956</v>
      </c>
      <c r="K37" s="34">
        <v>0.104</v>
      </c>
      <c r="L37" s="61">
        <f t="shared" si="1"/>
        <v>36.333805823999995</v>
      </c>
      <c r="M37" s="98">
        <f t="shared" si="5"/>
        <v>39.262310573414396</v>
      </c>
      <c r="N37" s="95">
        <f t="shared" si="4"/>
        <v>43.149279320182423</v>
      </c>
      <c r="O37" s="315">
        <v>43</v>
      </c>
    </row>
    <row r="38" spans="1:15" ht="15" customHeight="1">
      <c r="A38" s="89" t="s">
        <v>359</v>
      </c>
      <c r="B38" s="3" t="s">
        <v>360</v>
      </c>
      <c r="C38" s="90"/>
      <c r="D38" s="91"/>
      <c r="E38" s="85"/>
      <c r="F38" s="86"/>
      <c r="G38" s="221"/>
      <c r="H38" s="221"/>
      <c r="I38" s="43"/>
      <c r="J38" s="44"/>
      <c r="K38" s="34">
        <v>0.104</v>
      </c>
      <c r="L38" s="61"/>
      <c r="M38" s="98"/>
      <c r="N38" s="95">
        <f t="shared" si="4"/>
        <v>0</v>
      </c>
      <c r="O38" s="316"/>
    </row>
    <row r="39" spans="1:15" ht="15" customHeight="1">
      <c r="A39" s="89"/>
      <c r="B39" s="89" t="s">
        <v>361</v>
      </c>
      <c r="C39" s="90" t="s">
        <v>324</v>
      </c>
      <c r="D39" s="91">
        <v>44.92</v>
      </c>
      <c r="E39" s="85">
        <v>4.3999999999999997E-2</v>
      </c>
      <c r="F39" s="86">
        <f t="shared" si="0"/>
        <v>46.896480000000004</v>
      </c>
      <c r="G39" s="221">
        <v>0.2</v>
      </c>
      <c r="H39" s="221"/>
      <c r="I39" s="43">
        <f t="shared" si="8"/>
        <v>56.275776</v>
      </c>
      <c r="J39" s="44">
        <f t="shared" si="9"/>
        <v>9.3792959999999965</v>
      </c>
      <c r="K39" s="34">
        <v>0.104</v>
      </c>
      <c r="L39" s="61">
        <f t="shared" si="1"/>
        <v>62.128456704000008</v>
      </c>
      <c r="M39" s="98">
        <f t="shared" ref="M39:M41" si="10">L39*108.06/100</f>
        <v>67.136010314342414</v>
      </c>
      <c r="N39" s="95">
        <f t="shared" si="4"/>
        <v>73.782475335462308</v>
      </c>
      <c r="O39" s="315">
        <v>74</v>
      </c>
    </row>
    <row r="40" spans="1:15" ht="15" customHeight="1">
      <c r="A40" s="89"/>
      <c r="B40" s="89" t="s">
        <v>362</v>
      </c>
      <c r="C40" s="90" t="s">
        <v>324</v>
      </c>
      <c r="D40" s="91">
        <v>89.83</v>
      </c>
      <c r="E40" s="85">
        <v>4.3999999999999997E-2</v>
      </c>
      <c r="F40" s="86">
        <f t="shared" si="0"/>
        <v>93.782520000000005</v>
      </c>
      <c r="G40" s="221">
        <v>0.2</v>
      </c>
      <c r="H40" s="221"/>
      <c r="I40" s="43">
        <f t="shared" si="8"/>
        <v>112.539024</v>
      </c>
      <c r="J40" s="44">
        <f t="shared" si="9"/>
        <v>18.756503999999993</v>
      </c>
      <c r="K40" s="34">
        <v>0.104</v>
      </c>
      <c r="L40" s="61">
        <f t="shared" si="1"/>
        <v>124.24308249600001</v>
      </c>
      <c r="M40" s="98">
        <f t="shared" si="10"/>
        <v>134.25707494517761</v>
      </c>
      <c r="N40" s="95">
        <f t="shared" si="4"/>
        <v>147.54852536475019</v>
      </c>
      <c r="O40" s="315">
        <v>148</v>
      </c>
    </row>
    <row r="41" spans="1:15" ht="15" customHeight="1">
      <c r="A41" s="89" t="s">
        <v>363</v>
      </c>
      <c r="B41" s="89" t="s">
        <v>364</v>
      </c>
      <c r="C41" s="90" t="s">
        <v>365</v>
      </c>
      <c r="D41" s="91">
        <v>12.71</v>
      </c>
      <c r="E41" s="85">
        <v>4.3999999999999997E-2</v>
      </c>
      <c r="F41" s="86">
        <f>D41*(1+E41)</f>
        <v>13.269240000000002</v>
      </c>
      <c r="G41" s="221">
        <v>0.2</v>
      </c>
      <c r="H41" s="221"/>
      <c r="I41" s="43">
        <f>F41*(1+G41)</f>
        <v>15.923088000000002</v>
      </c>
      <c r="J41" s="44">
        <f>I41-F41</f>
        <v>2.653848</v>
      </c>
      <c r="K41" s="34">
        <v>0.104</v>
      </c>
      <c r="L41" s="61">
        <f>I41*(1+K41)</f>
        <v>17.579089152000002</v>
      </c>
      <c r="M41" s="98">
        <f t="shared" si="10"/>
        <v>18.995963737651202</v>
      </c>
      <c r="N41" s="95">
        <f t="shared" si="4"/>
        <v>20.876564147678671</v>
      </c>
      <c r="O41" s="315">
        <v>21</v>
      </c>
    </row>
  </sheetData>
  <mergeCells count="34">
    <mergeCell ref="B2:O2"/>
    <mergeCell ref="G1:H1"/>
    <mergeCell ref="B3:O3"/>
    <mergeCell ref="B15:O15"/>
    <mergeCell ref="B29:O29"/>
    <mergeCell ref="G41:H41"/>
    <mergeCell ref="G35:H35"/>
    <mergeCell ref="G36:H36"/>
    <mergeCell ref="G37:H37"/>
    <mergeCell ref="G38:H38"/>
    <mergeCell ref="G39:H39"/>
    <mergeCell ref="G40:H40"/>
    <mergeCell ref="G34:H34"/>
    <mergeCell ref="G25:H25"/>
    <mergeCell ref="G26:H26"/>
    <mergeCell ref="G27:H27"/>
    <mergeCell ref="G28:H28"/>
    <mergeCell ref="G30:H30"/>
    <mergeCell ref="G31:H31"/>
    <mergeCell ref="G32:H32"/>
    <mergeCell ref="G33:H33"/>
    <mergeCell ref="G17:H17"/>
    <mergeCell ref="B18:M18"/>
    <mergeCell ref="G23:H23"/>
    <mergeCell ref="G24:H24"/>
    <mergeCell ref="G16:H16"/>
    <mergeCell ref="G4:H4"/>
    <mergeCell ref="G5:H5"/>
    <mergeCell ref="G6:H6"/>
    <mergeCell ref="G7:H7"/>
    <mergeCell ref="G8:H8"/>
    <mergeCell ref="G9:H9"/>
    <mergeCell ref="G11:H11"/>
    <mergeCell ref="G13:H13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P176"/>
  <sheetViews>
    <sheetView view="pageLayout" workbookViewId="0">
      <selection activeCell="P1" sqref="P1:P1048576"/>
    </sheetView>
  </sheetViews>
  <sheetFormatPr defaultColWidth="9.140625" defaultRowHeight="15"/>
  <cols>
    <col min="1" max="1" width="4.7109375" customWidth="1"/>
    <col min="2" max="2" width="53" customWidth="1"/>
    <col min="3" max="3" width="17" customWidth="1"/>
    <col min="4" max="13" width="9.140625" hidden="1" customWidth="1"/>
    <col min="14" max="14" width="11" hidden="1" customWidth="1"/>
    <col min="15" max="15" width="0.140625" customWidth="1"/>
    <col min="16" max="16" width="9.140625" style="290"/>
  </cols>
  <sheetData>
    <row r="1" spans="1:16" ht="56.25" customHeight="1">
      <c r="A1" s="7" t="s">
        <v>0</v>
      </c>
      <c r="B1" s="7" t="s">
        <v>1</v>
      </c>
      <c r="C1" s="7" t="s">
        <v>2</v>
      </c>
      <c r="D1" s="7" t="s">
        <v>3</v>
      </c>
      <c r="E1" s="7"/>
      <c r="F1" s="7" t="s">
        <v>542</v>
      </c>
      <c r="G1" s="244" t="s">
        <v>47</v>
      </c>
      <c r="H1" s="244"/>
      <c r="I1" s="20" t="s">
        <v>902</v>
      </c>
      <c r="J1" s="8" t="s">
        <v>541</v>
      </c>
      <c r="K1" s="4"/>
      <c r="L1" s="20" t="s">
        <v>903</v>
      </c>
      <c r="M1" s="110" t="s">
        <v>903</v>
      </c>
      <c r="N1" s="140" t="s">
        <v>903</v>
      </c>
      <c r="O1" s="140" t="s">
        <v>903</v>
      </c>
      <c r="P1" s="304" t="s">
        <v>903</v>
      </c>
    </row>
    <row r="2" spans="1:16" ht="15" customHeight="1">
      <c r="A2" s="218" t="s">
        <v>379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</row>
    <row r="3" spans="1:16" ht="24" customHeight="1">
      <c r="A3" s="209" t="s">
        <v>380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</row>
    <row r="4" spans="1:16" ht="6" customHeight="1">
      <c r="A4" s="131"/>
      <c r="B4" s="218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</row>
    <row r="5" spans="1:16" ht="15" customHeight="1">
      <c r="A5" s="131" t="s">
        <v>381</v>
      </c>
      <c r="B5" s="218" t="s">
        <v>382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</row>
    <row r="6" spans="1:16" ht="15" customHeight="1">
      <c r="A6" s="127"/>
      <c r="B6" s="127" t="s">
        <v>383</v>
      </c>
      <c r="C6" s="128" t="s">
        <v>384</v>
      </c>
      <c r="D6" s="129">
        <v>44.07</v>
      </c>
      <c r="E6" s="126">
        <v>4.3999999999999997E-2</v>
      </c>
      <c r="F6" s="125">
        <f t="shared" ref="F6:F14" si="0">D6*(1+E6)</f>
        <v>46.009080000000004</v>
      </c>
      <c r="G6" s="221">
        <v>0.2</v>
      </c>
      <c r="H6" s="221"/>
      <c r="I6" s="133">
        <f>F6*(1+G6)</f>
        <v>55.210896000000005</v>
      </c>
      <c r="J6" s="134">
        <f>I6-F6</f>
        <v>9.2018160000000009</v>
      </c>
      <c r="K6" s="34">
        <v>0.104</v>
      </c>
      <c r="L6" s="139">
        <f t="shared" ref="L6:L65" si="1">I6*(1+K6)</f>
        <v>60.952829184000009</v>
      </c>
      <c r="M6" s="95">
        <f t="shared" ref="M6:M60" si="2">L6*108.06/100</f>
        <v>65.865627216230408</v>
      </c>
      <c r="N6" s="139">
        <v>66</v>
      </c>
      <c r="O6" s="95">
        <f>N6*9.9%+N6</f>
        <v>72.534000000000006</v>
      </c>
      <c r="P6" s="276">
        <v>73</v>
      </c>
    </row>
    <row r="7" spans="1:16" ht="15" customHeight="1">
      <c r="A7" s="127"/>
      <c r="B7" s="193" t="s">
        <v>385</v>
      </c>
      <c r="C7" s="128" t="s">
        <v>384</v>
      </c>
      <c r="D7" s="129">
        <v>133.05000000000001</v>
      </c>
      <c r="E7" s="126">
        <v>4.3999999999999997E-2</v>
      </c>
      <c r="F7" s="125">
        <f t="shared" si="0"/>
        <v>138.9042</v>
      </c>
      <c r="G7" s="221">
        <v>0.2</v>
      </c>
      <c r="H7" s="221"/>
      <c r="I7" s="133">
        <f t="shared" ref="I7:I9" si="3">F7*(1+G7)</f>
        <v>166.68503999999999</v>
      </c>
      <c r="J7" s="134">
        <f t="shared" ref="J7:J9" si="4">I7-F7</f>
        <v>27.780839999999984</v>
      </c>
      <c r="K7" s="34">
        <v>0.104</v>
      </c>
      <c r="L7" s="139">
        <f t="shared" si="1"/>
        <v>184.02028415999999</v>
      </c>
      <c r="M7" s="95">
        <f t="shared" si="2"/>
        <v>198.85231906329599</v>
      </c>
      <c r="N7" s="139">
        <v>199</v>
      </c>
      <c r="O7" s="95">
        <f t="shared" ref="O7:O70" si="5">N7*9.9%+N7</f>
        <v>218.70099999999999</v>
      </c>
      <c r="P7" s="276">
        <v>219</v>
      </c>
    </row>
    <row r="8" spans="1:16" ht="15" customHeight="1">
      <c r="A8" s="127"/>
      <c r="B8" s="127" t="s">
        <v>386</v>
      </c>
      <c r="C8" s="128" t="s">
        <v>384</v>
      </c>
      <c r="D8" s="129">
        <v>235.59</v>
      </c>
      <c r="E8" s="126">
        <v>4.3999999999999997E-2</v>
      </c>
      <c r="F8" s="125">
        <f t="shared" si="0"/>
        <v>245.95596</v>
      </c>
      <c r="G8" s="221">
        <v>0.2</v>
      </c>
      <c r="H8" s="221"/>
      <c r="I8" s="133">
        <f t="shared" si="3"/>
        <v>295.14715200000001</v>
      </c>
      <c r="J8" s="134">
        <f t="shared" si="4"/>
        <v>49.191192000000001</v>
      </c>
      <c r="K8" s="34">
        <v>0.104</v>
      </c>
      <c r="L8" s="139">
        <f t="shared" si="1"/>
        <v>325.84245580800001</v>
      </c>
      <c r="M8" s="95">
        <f t="shared" si="2"/>
        <v>352.10535774612481</v>
      </c>
      <c r="N8" s="139">
        <v>352</v>
      </c>
      <c r="O8" s="95">
        <f t="shared" si="5"/>
        <v>386.84800000000001</v>
      </c>
      <c r="P8" s="276">
        <v>387</v>
      </c>
    </row>
    <row r="9" spans="1:16" ht="15" customHeight="1">
      <c r="A9" s="127"/>
      <c r="B9" s="127" t="s">
        <v>387</v>
      </c>
      <c r="C9" s="128"/>
      <c r="D9" s="129">
        <v>44.07</v>
      </c>
      <c r="E9" s="126">
        <v>4.3999999999999997E-2</v>
      </c>
      <c r="F9" s="125">
        <f t="shared" si="0"/>
        <v>46.009080000000004</v>
      </c>
      <c r="G9" s="221">
        <v>0.2</v>
      </c>
      <c r="H9" s="221"/>
      <c r="I9" s="133">
        <f t="shared" si="3"/>
        <v>55.210896000000005</v>
      </c>
      <c r="J9" s="134">
        <f t="shared" si="4"/>
        <v>9.2018160000000009</v>
      </c>
      <c r="K9" s="34">
        <v>0.104</v>
      </c>
      <c r="L9" s="139">
        <f t="shared" si="1"/>
        <v>60.952829184000009</v>
      </c>
      <c r="M9" s="95">
        <f t="shared" si="2"/>
        <v>65.865627216230408</v>
      </c>
      <c r="N9" s="139">
        <v>66</v>
      </c>
      <c r="O9" s="95">
        <f t="shared" si="5"/>
        <v>72.534000000000006</v>
      </c>
      <c r="P9" s="276">
        <v>73</v>
      </c>
    </row>
    <row r="10" spans="1:16" ht="15" customHeight="1">
      <c r="A10" s="131" t="s">
        <v>388</v>
      </c>
      <c r="B10" s="218" t="s">
        <v>389</v>
      </c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20"/>
    </row>
    <row r="11" spans="1:16" ht="15" customHeight="1">
      <c r="A11" s="127"/>
      <c r="B11" s="127" t="s">
        <v>390</v>
      </c>
      <c r="C11" s="128" t="s">
        <v>384</v>
      </c>
      <c r="D11" s="129">
        <v>27.12</v>
      </c>
      <c r="E11" s="126">
        <v>4.3999999999999997E-2</v>
      </c>
      <c r="F11" s="125">
        <f t="shared" si="0"/>
        <v>28.313280000000002</v>
      </c>
      <c r="G11" s="221">
        <v>0.2</v>
      </c>
      <c r="H11" s="221"/>
      <c r="I11" s="133">
        <f>F11*(1+G11)</f>
        <v>33.975936000000004</v>
      </c>
      <c r="J11" s="134">
        <f>I11-F11</f>
        <v>5.6626560000000019</v>
      </c>
      <c r="K11" s="34">
        <v>0.104</v>
      </c>
      <c r="L11" s="139">
        <f t="shared" si="1"/>
        <v>37.509433344000009</v>
      </c>
      <c r="M11" s="95">
        <f t="shared" si="2"/>
        <v>40.53269367152641</v>
      </c>
      <c r="N11" s="139">
        <v>41</v>
      </c>
      <c r="O11" s="95">
        <f t="shared" si="5"/>
        <v>45.058999999999997</v>
      </c>
      <c r="P11" s="276">
        <v>45</v>
      </c>
    </row>
    <row r="12" spans="1:16" ht="15" customHeight="1">
      <c r="A12" s="127"/>
      <c r="B12" s="127" t="s">
        <v>391</v>
      </c>
      <c r="C12" s="128" t="s">
        <v>384</v>
      </c>
      <c r="D12" s="129">
        <v>121.19</v>
      </c>
      <c r="E12" s="126">
        <v>4.3999999999999997E-2</v>
      </c>
      <c r="F12" s="125">
        <f t="shared" si="0"/>
        <v>126.52236000000001</v>
      </c>
      <c r="G12" s="221">
        <v>0.2</v>
      </c>
      <c r="H12" s="221"/>
      <c r="I12" s="133">
        <f t="shared" ref="I12:I14" si="6">D12*(1+G12)</f>
        <v>145.428</v>
      </c>
      <c r="J12" s="134">
        <f t="shared" ref="J12:J14" si="7">I12-F12</f>
        <v>18.905639999999991</v>
      </c>
      <c r="K12" s="34">
        <v>0.104</v>
      </c>
      <c r="L12" s="139">
        <f t="shared" si="1"/>
        <v>160.55251200000001</v>
      </c>
      <c r="M12" s="95">
        <f t="shared" si="2"/>
        <v>173.49304446720001</v>
      </c>
      <c r="N12" s="139">
        <v>173</v>
      </c>
      <c r="O12" s="95">
        <f t="shared" si="5"/>
        <v>190.12700000000001</v>
      </c>
      <c r="P12" s="276">
        <v>190</v>
      </c>
    </row>
    <row r="13" spans="1:16" ht="15" customHeight="1">
      <c r="A13" s="127"/>
      <c r="B13" s="127" t="s">
        <v>386</v>
      </c>
      <c r="C13" s="128" t="s">
        <v>384</v>
      </c>
      <c r="D13" s="129">
        <v>215.25</v>
      </c>
      <c r="E13" s="126">
        <v>4.3999999999999997E-2</v>
      </c>
      <c r="F13" s="125">
        <f t="shared" si="0"/>
        <v>224.721</v>
      </c>
      <c r="G13" s="221">
        <v>0.2</v>
      </c>
      <c r="H13" s="221"/>
      <c r="I13" s="133">
        <f t="shared" si="6"/>
        <v>258.3</v>
      </c>
      <c r="J13" s="134">
        <f t="shared" si="7"/>
        <v>33.579000000000008</v>
      </c>
      <c r="K13" s="34">
        <v>0.104</v>
      </c>
      <c r="L13" s="139">
        <f t="shared" si="1"/>
        <v>285.16320000000002</v>
      </c>
      <c r="M13" s="95">
        <f t="shared" si="2"/>
        <v>308.14735392</v>
      </c>
      <c r="N13" s="139">
        <v>308</v>
      </c>
      <c r="O13" s="95">
        <f t="shared" si="5"/>
        <v>338.49200000000002</v>
      </c>
      <c r="P13" s="276">
        <v>338</v>
      </c>
    </row>
    <row r="14" spans="1:16" ht="15" customHeight="1">
      <c r="A14" s="127"/>
      <c r="B14" s="127" t="s">
        <v>387</v>
      </c>
      <c r="C14" s="128"/>
      <c r="D14" s="129">
        <v>27.12</v>
      </c>
      <c r="E14" s="126">
        <v>4.3999999999999997E-2</v>
      </c>
      <c r="F14" s="125">
        <f t="shared" si="0"/>
        <v>28.313280000000002</v>
      </c>
      <c r="G14" s="221">
        <v>0.2</v>
      </c>
      <c r="H14" s="221"/>
      <c r="I14" s="133">
        <f t="shared" si="6"/>
        <v>32.543999999999997</v>
      </c>
      <c r="J14" s="134">
        <f t="shared" si="7"/>
        <v>4.2307199999999945</v>
      </c>
      <c r="K14" s="34">
        <v>0.104</v>
      </c>
      <c r="L14" s="139">
        <f t="shared" si="1"/>
        <v>35.928576</v>
      </c>
      <c r="M14" s="95">
        <f t="shared" si="2"/>
        <v>38.824419225599996</v>
      </c>
      <c r="N14" s="139">
        <v>39</v>
      </c>
      <c r="O14" s="95">
        <f t="shared" si="5"/>
        <v>42.860999999999997</v>
      </c>
      <c r="P14" s="276">
        <v>43</v>
      </c>
    </row>
    <row r="15" spans="1:16" ht="15" customHeight="1">
      <c r="A15" s="131" t="s">
        <v>392</v>
      </c>
      <c r="B15" s="218" t="s">
        <v>393</v>
      </c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20"/>
    </row>
    <row r="16" spans="1:16" ht="15" customHeight="1">
      <c r="A16" s="127"/>
      <c r="B16" s="127" t="s">
        <v>390</v>
      </c>
      <c r="C16" s="128" t="s">
        <v>384</v>
      </c>
      <c r="D16" s="129">
        <v>35.590000000000003</v>
      </c>
      <c r="E16" s="126">
        <v>4.3999999999999997E-2</v>
      </c>
      <c r="F16" s="125">
        <f t="shared" ref="F16:F79" si="8">D16*(1+E16)</f>
        <v>37.155960000000007</v>
      </c>
      <c r="G16" s="221">
        <v>0.2</v>
      </c>
      <c r="H16" s="221"/>
      <c r="I16" s="133">
        <f>F16*(1+G16)</f>
        <v>44.58715200000001</v>
      </c>
      <c r="J16" s="134">
        <f>I16-F16</f>
        <v>7.4311920000000029</v>
      </c>
      <c r="K16" s="34">
        <v>0.104</v>
      </c>
      <c r="L16" s="139">
        <f t="shared" si="1"/>
        <v>49.224215808000018</v>
      </c>
      <c r="M16" s="95">
        <f t="shared" si="2"/>
        <v>53.191687602124823</v>
      </c>
      <c r="N16" s="139">
        <v>53</v>
      </c>
      <c r="O16" s="95">
        <f t="shared" si="5"/>
        <v>58.247</v>
      </c>
      <c r="P16" s="276">
        <v>58</v>
      </c>
    </row>
    <row r="17" spans="1:16" ht="15" customHeight="1">
      <c r="A17" s="127"/>
      <c r="B17" s="127" t="s">
        <v>394</v>
      </c>
      <c r="C17" s="128" t="s">
        <v>384</v>
      </c>
      <c r="D17" s="129">
        <v>158.47</v>
      </c>
      <c r="E17" s="126">
        <v>4.3999999999999997E-2</v>
      </c>
      <c r="F17" s="125">
        <f t="shared" si="8"/>
        <v>165.44268</v>
      </c>
      <c r="G17" s="221">
        <v>0.2</v>
      </c>
      <c r="H17" s="221"/>
      <c r="I17" s="133">
        <f t="shared" ref="I17:I19" si="9">F17*(1+G17)</f>
        <v>198.531216</v>
      </c>
      <c r="J17" s="134">
        <f t="shared" ref="J17:J19" si="10">I17-F17</f>
        <v>33.088536000000005</v>
      </c>
      <c r="K17" s="34">
        <v>0.104</v>
      </c>
      <c r="L17" s="139">
        <f t="shared" si="1"/>
        <v>219.17846246400001</v>
      </c>
      <c r="M17" s="95">
        <f t="shared" si="2"/>
        <v>236.84424653859841</v>
      </c>
      <c r="N17" s="139">
        <v>237</v>
      </c>
      <c r="O17" s="95">
        <f t="shared" si="5"/>
        <v>260.46300000000002</v>
      </c>
      <c r="P17" s="276">
        <v>260</v>
      </c>
    </row>
    <row r="18" spans="1:16" ht="15" customHeight="1">
      <c r="A18" s="127"/>
      <c r="B18" s="127" t="s">
        <v>386</v>
      </c>
      <c r="C18" s="128" t="s">
        <v>384</v>
      </c>
      <c r="D18" s="129">
        <v>339.83</v>
      </c>
      <c r="E18" s="126">
        <v>4.3999999999999997E-2</v>
      </c>
      <c r="F18" s="125">
        <f t="shared" si="8"/>
        <v>354.78251999999998</v>
      </c>
      <c r="G18" s="221">
        <v>0.2</v>
      </c>
      <c r="H18" s="221"/>
      <c r="I18" s="133">
        <f t="shared" si="9"/>
        <v>425.73902399999997</v>
      </c>
      <c r="J18" s="134">
        <f t="shared" si="10"/>
        <v>70.956503999999995</v>
      </c>
      <c r="K18" s="34">
        <v>0.104</v>
      </c>
      <c r="L18" s="139">
        <f t="shared" si="1"/>
        <v>470.01588249600002</v>
      </c>
      <c r="M18" s="95">
        <f t="shared" si="2"/>
        <v>507.89916262517761</v>
      </c>
      <c r="N18" s="139">
        <v>508</v>
      </c>
      <c r="O18" s="95">
        <f t="shared" si="5"/>
        <v>558.29200000000003</v>
      </c>
      <c r="P18" s="276">
        <v>558</v>
      </c>
    </row>
    <row r="19" spans="1:16" ht="15" customHeight="1">
      <c r="A19" s="127"/>
      <c r="B19" s="127" t="s">
        <v>387</v>
      </c>
      <c r="C19" s="128" t="s">
        <v>384</v>
      </c>
      <c r="D19" s="129">
        <v>35.590000000000003</v>
      </c>
      <c r="E19" s="126">
        <v>4.3999999999999997E-2</v>
      </c>
      <c r="F19" s="125">
        <f t="shared" si="8"/>
        <v>37.155960000000007</v>
      </c>
      <c r="G19" s="221">
        <v>0.2</v>
      </c>
      <c r="H19" s="221"/>
      <c r="I19" s="133">
        <f t="shared" si="9"/>
        <v>44.58715200000001</v>
      </c>
      <c r="J19" s="134">
        <f t="shared" si="10"/>
        <v>7.4311920000000029</v>
      </c>
      <c r="K19" s="34">
        <v>0.104</v>
      </c>
      <c r="L19" s="139">
        <f t="shared" si="1"/>
        <v>49.224215808000018</v>
      </c>
      <c r="M19" s="95">
        <f t="shared" si="2"/>
        <v>53.191687602124823</v>
      </c>
      <c r="N19" s="139">
        <v>53</v>
      </c>
      <c r="O19" s="95">
        <f t="shared" si="5"/>
        <v>58.247</v>
      </c>
      <c r="P19" s="276">
        <v>58</v>
      </c>
    </row>
    <row r="20" spans="1:16" ht="15" customHeight="1">
      <c r="A20" s="131" t="s">
        <v>395</v>
      </c>
      <c r="B20" s="218" t="s">
        <v>396</v>
      </c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20"/>
    </row>
    <row r="21" spans="1:16" ht="15" customHeight="1">
      <c r="A21" s="127"/>
      <c r="B21" s="127" t="s">
        <v>390</v>
      </c>
      <c r="C21" s="128" t="s">
        <v>384</v>
      </c>
      <c r="D21" s="129">
        <v>36.44</v>
      </c>
      <c r="E21" s="126">
        <v>4.3999999999999997E-2</v>
      </c>
      <c r="F21" s="125">
        <f t="shared" si="8"/>
        <v>38.04336</v>
      </c>
      <c r="G21" s="221">
        <v>0.2</v>
      </c>
      <c r="H21" s="221"/>
      <c r="I21" s="133">
        <f>F21*(1+G21)</f>
        <v>45.652031999999998</v>
      </c>
      <c r="J21" s="134">
        <f>I21-F21</f>
        <v>7.6086719999999985</v>
      </c>
      <c r="K21" s="34">
        <v>0.104</v>
      </c>
      <c r="L21" s="139">
        <f t="shared" si="1"/>
        <v>50.399843328000003</v>
      </c>
      <c r="M21" s="95">
        <f t="shared" si="2"/>
        <v>54.462070700236801</v>
      </c>
      <c r="N21" s="139">
        <v>54</v>
      </c>
      <c r="O21" s="95">
        <f t="shared" si="5"/>
        <v>59.346000000000004</v>
      </c>
      <c r="P21" s="276">
        <v>59</v>
      </c>
    </row>
    <row r="22" spans="1:16" ht="15" customHeight="1">
      <c r="A22" s="127"/>
      <c r="B22" s="127" t="s">
        <v>394</v>
      </c>
      <c r="C22" s="128" t="s">
        <v>384</v>
      </c>
      <c r="D22" s="129">
        <v>172.03</v>
      </c>
      <c r="E22" s="126">
        <v>4.3999999999999997E-2</v>
      </c>
      <c r="F22" s="125">
        <f t="shared" si="8"/>
        <v>179.59932000000001</v>
      </c>
      <c r="G22" s="221">
        <v>0.2</v>
      </c>
      <c r="H22" s="221"/>
      <c r="I22" s="133">
        <f t="shared" ref="I22:I85" si="11">F22*(1+G22)</f>
        <v>215.519184</v>
      </c>
      <c r="J22" s="134">
        <f t="shared" ref="J22:J85" si="12">I22-F22</f>
        <v>35.91986399999999</v>
      </c>
      <c r="K22" s="34">
        <v>0.104</v>
      </c>
      <c r="L22" s="139">
        <f t="shared" si="1"/>
        <v>237.93317913600001</v>
      </c>
      <c r="M22" s="95">
        <f t="shared" si="2"/>
        <v>257.1105933743616</v>
      </c>
      <c r="N22" s="139">
        <v>257</v>
      </c>
      <c r="O22" s="95">
        <f t="shared" si="5"/>
        <v>282.44299999999998</v>
      </c>
      <c r="P22" s="276">
        <v>282</v>
      </c>
    </row>
    <row r="23" spans="1:16" ht="15" customHeight="1">
      <c r="A23" s="127"/>
      <c r="B23" s="127" t="s">
        <v>386</v>
      </c>
      <c r="C23" s="128" t="s">
        <v>384</v>
      </c>
      <c r="D23" s="129">
        <v>369.49</v>
      </c>
      <c r="E23" s="126">
        <v>4.3999999999999997E-2</v>
      </c>
      <c r="F23" s="125">
        <f t="shared" si="8"/>
        <v>385.74756000000002</v>
      </c>
      <c r="G23" s="221">
        <v>0.2</v>
      </c>
      <c r="H23" s="221"/>
      <c r="I23" s="133">
        <f t="shared" si="11"/>
        <v>462.89707199999998</v>
      </c>
      <c r="J23" s="134">
        <f t="shared" si="12"/>
        <v>77.149511999999959</v>
      </c>
      <c r="K23" s="34">
        <v>0.104</v>
      </c>
      <c r="L23" s="139">
        <f t="shared" si="1"/>
        <v>511.03836748800001</v>
      </c>
      <c r="M23" s="95">
        <f t="shared" si="2"/>
        <v>552.22805990753284</v>
      </c>
      <c r="N23" s="139">
        <v>552</v>
      </c>
      <c r="O23" s="95">
        <f t="shared" si="5"/>
        <v>606.64800000000002</v>
      </c>
      <c r="P23" s="276">
        <v>607</v>
      </c>
    </row>
    <row r="24" spans="1:16" ht="15" customHeight="1">
      <c r="A24" s="127"/>
      <c r="B24" s="127" t="s">
        <v>387</v>
      </c>
      <c r="C24" s="128"/>
      <c r="D24" s="129">
        <v>36.44</v>
      </c>
      <c r="E24" s="126">
        <v>4.3999999999999997E-2</v>
      </c>
      <c r="F24" s="125">
        <f t="shared" si="8"/>
        <v>38.04336</v>
      </c>
      <c r="G24" s="221">
        <v>0.2</v>
      </c>
      <c r="H24" s="221"/>
      <c r="I24" s="133">
        <f t="shared" si="11"/>
        <v>45.652031999999998</v>
      </c>
      <c r="J24" s="134">
        <f t="shared" si="12"/>
        <v>7.6086719999999985</v>
      </c>
      <c r="K24" s="34">
        <v>0.104</v>
      </c>
      <c r="L24" s="139">
        <f t="shared" si="1"/>
        <v>50.399843328000003</v>
      </c>
      <c r="M24" s="95">
        <f t="shared" si="2"/>
        <v>54.462070700236801</v>
      </c>
      <c r="N24" s="139">
        <v>54</v>
      </c>
      <c r="O24" s="95">
        <f t="shared" si="5"/>
        <v>59.346000000000004</v>
      </c>
      <c r="P24" s="276">
        <v>59</v>
      </c>
    </row>
    <row r="25" spans="1:16" ht="15" customHeight="1">
      <c r="A25" s="131" t="s">
        <v>397</v>
      </c>
      <c r="B25" s="218" t="s">
        <v>398</v>
      </c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20"/>
    </row>
    <row r="26" spans="1:16" ht="15" customHeight="1">
      <c r="A26" s="127"/>
      <c r="B26" s="127" t="s">
        <v>390</v>
      </c>
      <c r="C26" s="128" t="s">
        <v>384</v>
      </c>
      <c r="D26" s="129">
        <v>31.36</v>
      </c>
      <c r="E26" s="126">
        <v>4.3999999999999997E-2</v>
      </c>
      <c r="F26" s="125">
        <f t="shared" si="8"/>
        <v>32.739840000000001</v>
      </c>
      <c r="G26" s="221">
        <v>0.2</v>
      </c>
      <c r="H26" s="221"/>
      <c r="I26" s="133">
        <f t="shared" si="11"/>
        <v>39.287807999999998</v>
      </c>
      <c r="J26" s="134">
        <f t="shared" si="12"/>
        <v>6.5479679999999973</v>
      </c>
      <c r="K26" s="34">
        <v>0.104</v>
      </c>
      <c r="L26" s="139">
        <f t="shared" si="1"/>
        <v>43.373740032000001</v>
      </c>
      <c r="M26" s="95">
        <f t="shared" si="2"/>
        <v>46.869663478579206</v>
      </c>
      <c r="N26" s="139">
        <v>47</v>
      </c>
      <c r="O26" s="95">
        <f t="shared" si="5"/>
        <v>51.652999999999999</v>
      </c>
      <c r="P26" s="276">
        <v>52</v>
      </c>
    </row>
    <row r="27" spans="1:16" ht="15" customHeight="1">
      <c r="A27" s="127"/>
      <c r="B27" s="127" t="s">
        <v>394</v>
      </c>
      <c r="C27" s="128" t="s">
        <v>384</v>
      </c>
      <c r="D27" s="129">
        <v>153.38999999999999</v>
      </c>
      <c r="E27" s="126">
        <v>4.3999999999999997E-2</v>
      </c>
      <c r="F27" s="125">
        <f t="shared" si="8"/>
        <v>160.13916</v>
      </c>
      <c r="G27" s="221">
        <v>0.2</v>
      </c>
      <c r="H27" s="221"/>
      <c r="I27" s="133">
        <f t="shared" si="11"/>
        <v>192.16699199999999</v>
      </c>
      <c r="J27" s="134">
        <f t="shared" si="12"/>
        <v>32.027831999999989</v>
      </c>
      <c r="K27" s="34">
        <v>0.104</v>
      </c>
      <c r="L27" s="139">
        <f t="shared" si="1"/>
        <v>212.152359168</v>
      </c>
      <c r="M27" s="95">
        <f t="shared" si="2"/>
        <v>229.25183931694082</v>
      </c>
      <c r="N27" s="139">
        <v>229</v>
      </c>
      <c r="O27" s="95">
        <f t="shared" si="5"/>
        <v>251.67099999999999</v>
      </c>
      <c r="P27" s="276">
        <v>252</v>
      </c>
    </row>
    <row r="28" spans="1:16" ht="15" customHeight="1">
      <c r="A28" s="127"/>
      <c r="B28" s="127" t="s">
        <v>386</v>
      </c>
      <c r="C28" s="128" t="s">
        <v>384</v>
      </c>
      <c r="D28" s="129">
        <v>320.33999999999997</v>
      </c>
      <c r="E28" s="126">
        <v>4.3999999999999997E-2</v>
      </c>
      <c r="F28" s="125">
        <f t="shared" si="8"/>
        <v>334.43495999999999</v>
      </c>
      <c r="G28" s="221">
        <v>0.2</v>
      </c>
      <c r="H28" s="221"/>
      <c r="I28" s="133">
        <f t="shared" si="11"/>
        <v>401.32195199999995</v>
      </c>
      <c r="J28" s="134">
        <f t="shared" si="12"/>
        <v>66.886991999999964</v>
      </c>
      <c r="K28" s="34">
        <v>0.104</v>
      </c>
      <c r="L28" s="139">
        <f t="shared" si="1"/>
        <v>443.05943500799998</v>
      </c>
      <c r="M28" s="95">
        <f t="shared" si="2"/>
        <v>478.77002546964485</v>
      </c>
      <c r="N28" s="139">
        <v>479</v>
      </c>
      <c r="O28" s="95">
        <f t="shared" si="5"/>
        <v>526.42100000000005</v>
      </c>
      <c r="P28" s="276">
        <v>526</v>
      </c>
    </row>
    <row r="29" spans="1:16" ht="15" customHeight="1">
      <c r="A29" s="127"/>
      <c r="B29" s="127" t="s">
        <v>387</v>
      </c>
      <c r="C29" s="128"/>
      <c r="D29" s="129">
        <v>31.36</v>
      </c>
      <c r="E29" s="126">
        <v>4.3999999999999997E-2</v>
      </c>
      <c r="F29" s="125">
        <f t="shared" si="8"/>
        <v>32.739840000000001</v>
      </c>
      <c r="G29" s="221">
        <v>0.2</v>
      </c>
      <c r="H29" s="221"/>
      <c r="I29" s="133">
        <f t="shared" si="11"/>
        <v>39.287807999999998</v>
      </c>
      <c r="J29" s="134">
        <f t="shared" si="12"/>
        <v>6.5479679999999973</v>
      </c>
      <c r="K29" s="34">
        <v>0.104</v>
      </c>
      <c r="L29" s="139">
        <f t="shared" si="1"/>
        <v>43.373740032000001</v>
      </c>
      <c r="M29" s="95">
        <f t="shared" si="2"/>
        <v>46.869663478579206</v>
      </c>
      <c r="N29" s="139">
        <v>47</v>
      </c>
      <c r="O29" s="95">
        <f t="shared" si="5"/>
        <v>51.652999999999999</v>
      </c>
      <c r="P29" s="276">
        <v>52</v>
      </c>
    </row>
    <row r="30" spans="1:16" ht="15" customHeight="1">
      <c r="A30" s="131" t="s">
        <v>399</v>
      </c>
      <c r="B30" s="218" t="s">
        <v>400</v>
      </c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20"/>
    </row>
    <row r="31" spans="1:16" ht="15" customHeight="1">
      <c r="A31" s="127"/>
      <c r="B31" s="127" t="s">
        <v>390</v>
      </c>
      <c r="C31" s="128" t="s">
        <v>384</v>
      </c>
      <c r="D31" s="129">
        <v>29.66</v>
      </c>
      <c r="E31" s="126">
        <v>4.3999999999999997E-2</v>
      </c>
      <c r="F31" s="125">
        <f t="shared" si="8"/>
        <v>30.965040000000002</v>
      </c>
      <c r="G31" s="221">
        <v>0.2</v>
      </c>
      <c r="H31" s="221"/>
      <c r="I31" s="133">
        <f t="shared" si="11"/>
        <v>37.158048000000001</v>
      </c>
      <c r="J31" s="134">
        <f t="shared" si="12"/>
        <v>6.193007999999999</v>
      </c>
      <c r="K31" s="34">
        <v>0.104</v>
      </c>
      <c r="L31" s="139">
        <f t="shared" si="1"/>
        <v>41.022484992000003</v>
      </c>
      <c r="M31" s="95">
        <f t="shared" si="2"/>
        <v>44.3288972823552</v>
      </c>
      <c r="N31" s="139">
        <v>44</v>
      </c>
      <c r="O31" s="95">
        <f t="shared" si="5"/>
        <v>48.356000000000002</v>
      </c>
      <c r="P31" s="276">
        <v>48</v>
      </c>
    </row>
    <row r="32" spans="1:16" ht="15" customHeight="1">
      <c r="A32" s="127"/>
      <c r="B32" s="127" t="s">
        <v>394</v>
      </c>
      <c r="C32" s="128" t="s">
        <v>384</v>
      </c>
      <c r="D32" s="129">
        <v>129.66</v>
      </c>
      <c r="E32" s="126">
        <v>4.3999999999999997E-2</v>
      </c>
      <c r="F32" s="125">
        <f t="shared" si="8"/>
        <v>135.36503999999999</v>
      </c>
      <c r="G32" s="221">
        <v>0.2</v>
      </c>
      <c r="H32" s="221"/>
      <c r="I32" s="133">
        <f t="shared" si="11"/>
        <v>162.43804799999998</v>
      </c>
      <c r="J32" s="134">
        <f t="shared" si="12"/>
        <v>27.073007999999987</v>
      </c>
      <c r="K32" s="34">
        <v>0.104</v>
      </c>
      <c r="L32" s="139">
        <f t="shared" si="1"/>
        <v>179.331604992</v>
      </c>
      <c r="M32" s="95">
        <f t="shared" si="2"/>
        <v>193.78573235435522</v>
      </c>
      <c r="N32" s="139">
        <v>194</v>
      </c>
      <c r="O32" s="95">
        <f t="shared" si="5"/>
        <v>213.20599999999999</v>
      </c>
      <c r="P32" s="276">
        <v>213</v>
      </c>
    </row>
    <row r="33" spans="1:16" ht="15" customHeight="1">
      <c r="A33" s="127"/>
      <c r="B33" s="127" t="s">
        <v>386</v>
      </c>
      <c r="C33" s="128" t="s">
        <v>384</v>
      </c>
      <c r="D33" s="129">
        <v>271.19</v>
      </c>
      <c r="E33" s="126">
        <v>4.3999999999999997E-2</v>
      </c>
      <c r="F33" s="125">
        <f t="shared" si="8"/>
        <v>283.12236000000001</v>
      </c>
      <c r="G33" s="221">
        <v>0.2</v>
      </c>
      <c r="H33" s="221"/>
      <c r="I33" s="133">
        <f t="shared" si="11"/>
        <v>339.74683199999998</v>
      </c>
      <c r="J33" s="134">
        <f t="shared" si="12"/>
        <v>56.624471999999969</v>
      </c>
      <c r="K33" s="34">
        <v>0.104</v>
      </c>
      <c r="L33" s="139">
        <f t="shared" si="1"/>
        <v>375.08050252800001</v>
      </c>
      <c r="M33" s="95">
        <f t="shared" si="2"/>
        <v>405.31199103175686</v>
      </c>
      <c r="N33" s="139">
        <v>405</v>
      </c>
      <c r="O33" s="95">
        <f t="shared" si="5"/>
        <v>445.09500000000003</v>
      </c>
      <c r="P33" s="276">
        <v>445</v>
      </c>
    </row>
    <row r="34" spans="1:16" ht="15" customHeight="1">
      <c r="A34" s="127"/>
      <c r="B34" s="127" t="s">
        <v>387</v>
      </c>
      <c r="C34" s="128"/>
      <c r="D34" s="129">
        <v>29.66</v>
      </c>
      <c r="E34" s="126">
        <v>4.3999999999999997E-2</v>
      </c>
      <c r="F34" s="125">
        <f t="shared" si="8"/>
        <v>30.965040000000002</v>
      </c>
      <c r="G34" s="221">
        <v>0.2</v>
      </c>
      <c r="H34" s="221"/>
      <c r="I34" s="133">
        <f t="shared" si="11"/>
        <v>37.158048000000001</v>
      </c>
      <c r="J34" s="134">
        <f t="shared" si="12"/>
        <v>6.193007999999999</v>
      </c>
      <c r="K34" s="34">
        <v>0.104</v>
      </c>
      <c r="L34" s="139">
        <f t="shared" si="1"/>
        <v>41.022484992000003</v>
      </c>
      <c r="M34" s="95">
        <f t="shared" si="2"/>
        <v>44.3288972823552</v>
      </c>
      <c r="N34" s="139">
        <v>44</v>
      </c>
      <c r="O34" s="95">
        <f t="shared" si="5"/>
        <v>48.356000000000002</v>
      </c>
      <c r="P34" s="276">
        <v>48</v>
      </c>
    </row>
    <row r="35" spans="1:16" ht="15" customHeight="1">
      <c r="A35" s="130" t="s">
        <v>401</v>
      </c>
      <c r="B35" s="206" t="s">
        <v>402</v>
      </c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8"/>
    </row>
    <row r="36" spans="1:16" ht="15" customHeight="1">
      <c r="A36" s="127"/>
      <c r="B36" s="127" t="s">
        <v>403</v>
      </c>
      <c r="C36" s="128" t="s">
        <v>384</v>
      </c>
      <c r="D36" s="129">
        <v>26.27</v>
      </c>
      <c r="E36" s="126">
        <v>4.3999999999999997E-2</v>
      </c>
      <c r="F36" s="125">
        <f t="shared" si="8"/>
        <v>27.425879999999999</v>
      </c>
      <c r="G36" s="221">
        <v>0.2</v>
      </c>
      <c r="H36" s="221"/>
      <c r="I36" s="133">
        <f t="shared" si="11"/>
        <v>32.911055999999995</v>
      </c>
      <c r="J36" s="134">
        <f t="shared" si="12"/>
        <v>5.4851759999999956</v>
      </c>
      <c r="K36" s="34">
        <v>0.104</v>
      </c>
      <c r="L36" s="139">
        <f t="shared" si="1"/>
        <v>36.333805823999995</v>
      </c>
      <c r="M36" s="95">
        <f t="shared" si="2"/>
        <v>39.262310573414396</v>
      </c>
      <c r="N36" s="139">
        <v>39</v>
      </c>
      <c r="O36" s="95">
        <f t="shared" si="5"/>
        <v>42.860999999999997</v>
      </c>
      <c r="P36" s="276">
        <v>43</v>
      </c>
    </row>
    <row r="37" spans="1:16" ht="15" customHeight="1">
      <c r="A37" s="127"/>
      <c r="B37" s="127" t="s">
        <v>404</v>
      </c>
      <c r="C37" s="128" t="s">
        <v>384</v>
      </c>
      <c r="D37" s="129">
        <v>41.53</v>
      </c>
      <c r="E37" s="126">
        <v>4.3999999999999997E-2</v>
      </c>
      <c r="F37" s="125">
        <f t="shared" si="8"/>
        <v>43.357320000000001</v>
      </c>
      <c r="G37" s="221">
        <v>0.2</v>
      </c>
      <c r="H37" s="221"/>
      <c r="I37" s="133">
        <f t="shared" si="11"/>
        <v>52.028784000000002</v>
      </c>
      <c r="J37" s="134">
        <f t="shared" si="12"/>
        <v>8.6714640000000003</v>
      </c>
      <c r="K37" s="34">
        <v>0.104</v>
      </c>
      <c r="L37" s="139">
        <f t="shared" si="1"/>
        <v>57.439777536000008</v>
      </c>
      <c r="M37" s="95">
        <f t="shared" si="2"/>
        <v>62.06942360540161</v>
      </c>
      <c r="N37" s="139">
        <v>62</v>
      </c>
      <c r="O37" s="95">
        <f t="shared" si="5"/>
        <v>68.138000000000005</v>
      </c>
      <c r="P37" s="276">
        <v>68</v>
      </c>
    </row>
    <row r="38" spans="1:16" ht="15" customHeight="1">
      <c r="A38" s="127"/>
      <c r="B38" s="127" t="s">
        <v>405</v>
      </c>
      <c r="C38" s="128" t="s">
        <v>384</v>
      </c>
      <c r="D38" s="129">
        <v>78.81</v>
      </c>
      <c r="E38" s="126">
        <v>4.3999999999999997E-2</v>
      </c>
      <c r="F38" s="125">
        <f t="shared" si="8"/>
        <v>82.277640000000005</v>
      </c>
      <c r="G38" s="221">
        <v>0.2</v>
      </c>
      <c r="H38" s="221"/>
      <c r="I38" s="133">
        <f t="shared" si="11"/>
        <v>98.733168000000006</v>
      </c>
      <c r="J38" s="134">
        <f t="shared" si="12"/>
        <v>16.455528000000001</v>
      </c>
      <c r="K38" s="34">
        <v>0.104</v>
      </c>
      <c r="L38" s="139">
        <f t="shared" si="1"/>
        <v>109.00141747200001</v>
      </c>
      <c r="M38" s="95">
        <f t="shared" si="2"/>
        <v>117.78693172024322</v>
      </c>
      <c r="N38" s="139">
        <v>118</v>
      </c>
      <c r="O38" s="95">
        <f t="shared" si="5"/>
        <v>129.68199999999999</v>
      </c>
      <c r="P38" s="276">
        <v>130</v>
      </c>
    </row>
    <row r="39" spans="1:16" ht="15" customHeight="1">
      <c r="A39" s="127"/>
      <c r="B39" s="127" t="s">
        <v>406</v>
      </c>
      <c r="C39" s="128"/>
      <c r="D39" s="129">
        <v>12.71</v>
      </c>
      <c r="E39" s="126">
        <v>4.3999999999999997E-2</v>
      </c>
      <c r="F39" s="125">
        <f t="shared" si="8"/>
        <v>13.269240000000002</v>
      </c>
      <c r="G39" s="221">
        <v>0.2</v>
      </c>
      <c r="H39" s="221"/>
      <c r="I39" s="133">
        <f t="shared" si="11"/>
        <v>15.923088000000002</v>
      </c>
      <c r="J39" s="134">
        <f t="shared" si="12"/>
        <v>2.653848</v>
      </c>
      <c r="K39" s="34">
        <v>0.104</v>
      </c>
      <c r="L39" s="139">
        <f t="shared" si="1"/>
        <v>17.579089152000002</v>
      </c>
      <c r="M39" s="95">
        <f t="shared" si="2"/>
        <v>18.995963737651202</v>
      </c>
      <c r="N39" s="139">
        <v>19</v>
      </c>
      <c r="O39" s="95">
        <f t="shared" si="5"/>
        <v>20.881</v>
      </c>
      <c r="P39" s="276">
        <v>21</v>
      </c>
    </row>
    <row r="40" spans="1:16" ht="15" customHeight="1">
      <c r="A40" s="251" t="s">
        <v>407</v>
      </c>
      <c r="B40" s="218" t="s">
        <v>539</v>
      </c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20"/>
    </row>
    <row r="41" spans="1:16" ht="15" customHeight="1">
      <c r="A41" s="251"/>
      <c r="B41" s="196"/>
      <c r="C41" s="196"/>
      <c r="D41" s="196"/>
      <c r="E41" s="196"/>
      <c r="F41" s="196"/>
      <c r="G41" s="196"/>
      <c r="H41" s="196"/>
      <c r="I41" s="189">
        <f>F41*(1+G41)</f>
        <v>0</v>
      </c>
      <c r="J41" s="190">
        <f>I41-F41</f>
        <v>0</v>
      </c>
      <c r="K41" s="34">
        <v>0.104</v>
      </c>
      <c r="L41" s="35">
        <f>I41*(1+K41)</f>
        <v>0</v>
      </c>
      <c r="M41" s="95">
        <f t="shared" si="2"/>
        <v>0</v>
      </c>
      <c r="N41" s="194"/>
      <c r="O41" s="95">
        <f t="shared" si="5"/>
        <v>0</v>
      </c>
      <c r="P41" s="303"/>
    </row>
    <row r="42" spans="1:16" ht="15" customHeight="1">
      <c r="A42" s="127"/>
      <c r="B42" s="127" t="s">
        <v>390</v>
      </c>
      <c r="C42" s="128" t="s">
        <v>384</v>
      </c>
      <c r="D42" s="129">
        <v>11.86</v>
      </c>
      <c r="E42" s="126">
        <v>4.3999999999999997E-2</v>
      </c>
      <c r="F42" s="125">
        <f t="shared" si="8"/>
        <v>12.38184</v>
      </c>
      <c r="G42" s="221">
        <v>0.2</v>
      </c>
      <c r="H42" s="221"/>
      <c r="I42" s="133">
        <f t="shared" si="11"/>
        <v>14.858207999999999</v>
      </c>
      <c r="J42" s="134">
        <f t="shared" si="12"/>
        <v>2.476367999999999</v>
      </c>
      <c r="K42" s="34">
        <v>0.104</v>
      </c>
      <c r="L42" s="139">
        <f t="shared" si="1"/>
        <v>16.403461631999999</v>
      </c>
      <c r="M42" s="95">
        <f t="shared" si="2"/>
        <v>17.725580639539199</v>
      </c>
      <c r="N42" s="139">
        <v>18</v>
      </c>
      <c r="O42" s="95">
        <f t="shared" si="5"/>
        <v>19.782</v>
      </c>
      <c r="P42" s="276">
        <v>20</v>
      </c>
    </row>
    <row r="43" spans="1:16" ht="15" customHeight="1">
      <c r="A43" s="127"/>
      <c r="B43" s="127" t="s">
        <v>394</v>
      </c>
      <c r="C43" s="128" t="s">
        <v>384</v>
      </c>
      <c r="D43" s="129">
        <v>46.61</v>
      </c>
      <c r="E43" s="126">
        <v>4.3999999999999997E-2</v>
      </c>
      <c r="F43" s="125">
        <f t="shared" si="8"/>
        <v>48.66084</v>
      </c>
      <c r="G43" s="221">
        <v>0.2</v>
      </c>
      <c r="H43" s="221"/>
      <c r="I43" s="133">
        <f t="shared" si="11"/>
        <v>58.393007999999995</v>
      </c>
      <c r="J43" s="134">
        <f t="shared" si="12"/>
        <v>9.7321679999999944</v>
      </c>
      <c r="K43" s="34">
        <v>0.104</v>
      </c>
      <c r="L43" s="139">
        <f t="shared" si="1"/>
        <v>64.465880831999996</v>
      </c>
      <c r="M43" s="95">
        <f t="shared" si="2"/>
        <v>69.661830827059191</v>
      </c>
      <c r="N43" s="139">
        <v>70</v>
      </c>
      <c r="O43" s="95">
        <f t="shared" si="5"/>
        <v>76.930000000000007</v>
      </c>
      <c r="P43" s="276">
        <v>77</v>
      </c>
    </row>
    <row r="44" spans="1:16" ht="15" customHeight="1">
      <c r="A44" s="127"/>
      <c r="B44" s="127" t="s">
        <v>386</v>
      </c>
      <c r="C44" s="128" t="s">
        <v>384</v>
      </c>
      <c r="D44" s="129">
        <v>94.07</v>
      </c>
      <c r="E44" s="126">
        <v>4.3999999999999997E-2</v>
      </c>
      <c r="F44" s="125">
        <f t="shared" si="8"/>
        <v>98.20908</v>
      </c>
      <c r="G44" s="221">
        <v>0.2</v>
      </c>
      <c r="H44" s="221"/>
      <c r="I44" s="133">
        <f t="shared" si="11"/>
        <v>117.85089599999999</v>
      </c>
      <c r="J44" s="134">
        <f t="shared" si="12"/>
        <v>19.641815999999992</v>
      </c>
      <c r="K44" s="34">
        <v>0.104</v>
      </c>
      <c r="L44" s="139">
        <f t="shared" si="1"/>
        <v>130.107389184</v>
      </c>
      <c r="M44" s="95">
        <f t="shared" si="2"/>
        <v>140.59404475223039</v>
      </c>
      <c r="N44" s="139">
        <v>141</v>
      </c>
      <c r="O44" s="95">
        <f t="shared" si="5"/>
        <v>154.959</v>
      </c>
      <c r="P44" s="276">
        <v>155</v>
      </c>
    </row>
    <row r="45" spans="1:16" ht="15" customHeight="1">
      <c r="A45" s="127"/>
      <c r="B45" s="127" t="s">
        <v>387</v>
      </c>
      <c r="C45" s="128"/>
      <c r="D45" s="129">
        <v>11.86</v>
      </c>
      <c r="E45" s="126">
        <v>4.3999999999999997E-2</v>
      </c>
      <c r="F45" s="125">
        <f t="shared" si="8"/>
        <v>12.38184</v>
      </c>
      <c r="G45" s="221">
        <v>0.2</v>
      </c>
      <c r="H45" s="221"/>
      <c r="I45" s="133">
        <f t="shared" si="11"/>
        <v>14.858207999999999</v>
      </c>
      <c r="J45" s="134">
        <f t="shared" si="12"/>
        <v>2.476367999999999</v>
      </c>
      <c r="K45" s="34">
        <v>0.104</v>
      </c>
      <c r="L45" s="139">
        <f t="shared" si="1"/>
        <v>16.403461631999999</v>
      </c>
      <c r="M45" s="95">
        <f t="shared" si="2"/>
        <v>17.725580639539199</v>
      </c>
      <c r="N45" s="139">
        <v>18</v>
      </c>
      <c r="O45" s="95">
        <f t="shared" si="5"/>
        <v>19.782</v>
      </c>
      <c r="P45" s="276">
        <v>20</v>
      </c>
    </row>
    <row r="46" spans="1:16" ht="15" customHeight="1">
      <c r="A46" s="131" t="s">
        <v>408</v>
      </c>
      <c r="B46" s="218" t="s">
        <v>409</v>
      </c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20"/>
    </row>
    <row r="47" spans="1:16" ht="15" customHeight="1">
      <c r="A47" s="127"/>
      <c r="B47" s="127" t="s">
        <v>390</v>
      </c>
      <c r="C47" s="128" t="s">
        <v>384</v>
      </c>
      <c r="D47" s="129">
        <v>31.36</v>
      </c>
      <c r="E47" s="126">
        <v>4.3999999999999997E-2</v>
      </c>
      <c r="F47" s="125">
        <f t="shared" si="8"/>
        <v>32.739840000000001</v>
      </c>
      <c r="G47" s="42">
        <v>0.2</v>
      </c>
      <c r="H47" s="42"/>
      <c r="I47" s="133">
        <f t="shared" si="11"/>
        <v>39.287807999999998</v>
      </c>
      <c r="J47" s="134">
        <f t="shared" si="12"/>
        <v>6.5479679999999973</v>
      </c>
      <c r="K47" s="34">
        <v>0.104</v>
      </c>
      <c r="L47" s="139">
        <f t="shared" si="1"/>
        <v>43.373740032000001</v>
      </c>
      <c r="M47" s="95">
        <f t="shared" si="2"/>
        <v>46.869663478579206</v>
      </c>
      <c r="N47" s="139">
        <v>47</v>
      </c>
      <c r="O47" s="95">
        <f t="shared" si="5"/>
        <v>51.652999999999999</v>
      </c>
      <c r="P47" s="276">
        <v>52</v>
      </c>
    </row>
    <row r="48" spans="1:16" ht="15" customHeight="1">
      <c r="A48" s="127"/>
      <c r="B48" s="127" t="s">
        <v>394</v>
      </c>
      <c r="C48" s="128" t="s">
        <v>384</v>
      </c>
      <c r="D48" s="129">
        <v>100.85</v>
      </c>
      <c r="E48" s="126">
        <v>4.3999999999999997E-2</v>
      </c>
      <c r="F48" s="125">
        <f t="shared" si="8"/>
        <v>105.28739999999999</v>
      </c>
      <c r="G48" s="221">
        <v>0.2</v>
      </c>
      <c r="H48" s="221"/>
      <c r="I48" s="133">
        <f t="shared" si="11"/>
        <v>126.34487999999999</v>
      </c>
      <c r="J48" s="134">
        <f t="shared" si="12"/>
        <v>21.057479999999998</v>
      </c>
      <c r="K48" s="34">
        <v>0.104</v>
      </c>
      <c r="L48" s="139">
        <f t="shared" si="1"/>
        <v>139.48474752000001</v>
      </c>
      <c r="M48" s="95">
        <f t="shared" si="2"/>
        <v>150.727218170112</v>
      </c>
      <c r="N48" s="139">
        <v>151</v>
      </c>
      <c r="O48" s="95">
        <f t="shared" si="5"/>
        <v>165.94900000000001</v>
      </c>
      <c r="P48" s="276">
        <v>166</v>
      </c>
    </row>
    <row r="49" spans="1:16" ht="15" customHeight="1">
      <c r="A49" s="127"/>
      <c r="B49" s="127" t="s">
        <v>386</v>
      </c>
      <c r="C49" s="128" t="s">
        <v>384</v>
      </c>
      <c r="D49" s="129">
        <v>201.69</v>
      </c>
      <c r="E49" s="126">
        <v>4.3999999999999997E-2</v>
      </c>
      <c r="F49" s="125">
        <f t="shared" si="8"/>
        <v>210.56435999999999</v>
      </c>
      <c r="G49" s="221">
        <v>0.2</v>
      </c>
      <c r="H49" s="221"/>
      <c r="I49" s="133">
        <f t="shared" si="11"/>
        <v>252.67723199999998</v>
      </c>
      <c r="J49" s="134">
        <f t="shared" si="12"/>
        <v>42.112871999999982</v>
      </c>
      <c r="K49" s="34">
        <v>0.104</v>
      </c>
      <c r="L49" s="139">
        <f t="shared" si="1"/>
        <v>278.95566412800002</v>
      </c>
      <c r="M49" s="95">
        <f t="shared" si="2"/>
        <v>301.43949065671683</v>
      </c>
      <c r="N49" s="139">
        <v>301</v>
      </c>
      <c r="O49" s="95">
        <f t="shared" si="5"/>
        <v>330.79899999999998</v>
      </c>
      <c r="P49" s="276">
        <v>331</v>
      </c>
    </row>
    <row r="50" spans="1:16" ht="15" customHeight="1">
      <c r="A50" s="127"/>
      <c r="B50" s="127" t="s">
        <v>387</v>
      </c>
      <c r="C50" s="128"/>
      <c r="D50" s="129">
        <v>31.36</v>
      </c>
      <c r="E50" s="126">
        <v>4.3999999999999997E-2</v>
      </c>
      <c r="F50" s="125">
        <f t="shared" si="8"/>
        <v>32.739840000000001</v>
      </c>
      <c r="G50" s="221">
        <v>0.2</v>
      </c>
      <c r="H50" s="221"/>
      <c r="I50" s="133">
        <f t="shared" si="11"/>
        <v>39.287807999999998</v>
      </c>
      <c r="J50" s="134">
        <f t="shared" si="12"/>
        <v>6.5479679999999973</v>
      </c>
      <c r="K50" s="34">
        <v>0.104</v>
      </c>
      <c r="L50" s="139">
        <f t="shared" si="1"/>
        <v>43.373740032000001</v>
      </c>
      <c r="M50" s="95">
        <f t="shared" si="2"/>
        <v>46.869663478579206</v>
      </c>
      <c r="N50" s="139">
        <v>47</v>
      </c>
      <c r="O50" s="95">
        <f t="shared" si="5"/>
        <v>51.652999999999999</v>
      </c>
      <c r="P50" s="276">
        <v>52</v>
      </c>
    </row>
    <row r="51" spans="1:16" ht="15" customHeight="1">
      <c r="A51" s="131" t="s">
        <v>410</v>
      </c>
      <c r="B51" s="218" t="s">
        <v>411</v>
      </c>
      <c r="C51" s="219"/>
      <c r="D51" s="219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20"/>
    </row>
    <row r="52" spans="1:16" ht="15" customHeight="1">
      <c r="A52" s="127"/>
      <c r="B52" s="127" t="s">
        <v>390</v>
      </c>
      <c r="C52" s="128" t="s">
        <v>384</v>
      </c>
      <c r="D52" s="129">
        <v>27.12</v>
      </c>
      <c r="E52" s="126">
        <v>4.3999999999999997E-2</v>
      </c>
      <c r="F52" s="125">
        <f t="shared" si="8"/>
        <v>28.313280000000002</v>
      </c>
      <c r="G52" s="221">
        <v>0.2</v>
      </c>
      <c r="H52" s="221"/>
      <c r="I52" s="133">
        <f t="shared" si="11"/>
        <v>33.975936000000004</v>
      </c>
      <c r="J52" s="134">
        <f t="shared" si="12"/>
        <v>5.6626560000000019</v>
      </c>
      <c r="K52" s="34">
        <v>0.104</v>
      </c>
      <c r="L52" s="139">
        <f t="shared" si="1"/>
        <v>37.509433344000009</v>
      </c>
      <c r="M52" s="95">
        <f t="shared" si="2"/>
        <v>40.53269367152641</v>
      </c>
      <c r="N52" s="139">
        <v>41</v>
      </c>
      <c r="O52" s="95">
        <f t="shared" si="5"/>
        <v>45.058999999999997</v>
      </c>
      <c r="P52" s="276">
        <v>45</v>
      </c>
    </row>
    <row r="53" spans="1:16" ht="15" customHeight="1">
      <c r="A53" s="127"/>
      <c r="B53" s="127" t="s">
        <v>394</v>
      </c>
      <c r="C53" s="128" t="s">
        <v>384</v>
      </c>
      <c r="D53" s="129">
        <v>121.19</v>
      </c>
      <c r="E53" s="126">
        <v>4.3999999999999997E-2</v>
      </c>
      <c r="F53" s="125">
        <f t="shared" si="8"/>
        <v>126.52236000000001</v>
      </c>
      <c r="G53" s="221">
        <v>0.2</v>
      </c>
      <c r="H53" s="221"/>
      <c r="I53" s="133">
        <f t="shared" si="11"/>
        <v>151.826832</v>
      </c>
      <c r="J53" s="134">
        <f t="shared" si="12"/>
        <v>25.30447199999999</v>
      </c>
      <c r="K53" s="34">
        <v>0.104</v>
      </c>
      <c r="L53" s="139">
        <f t="shared" si="1"/>
        <v>167.616822528</v>
      </c>
      <c r="M53" s="95">
        <f t="shared" si="2"/>
        <v>181.12673842375679</v>
      </c>
      <c r="N53" s="139">
        <v>181</v>
      </c>
      <c r="O53" s="95">
        <f t="shared" si="5"/>
        <v>198.91900000000001</v>
      </c>
      <c r="P53" s="276">
        <v>199</v>
      </c>
    </row>
    <row r="54" spans="1:16" ht="15" customHeight="1">
      <c r="A54" s="127"/>
      <c r="B54" s="127" t="s">
        <v>386</v>
      </c>
      <c r="C54" s="128" t="s">
        <v>384</v>
      </c>
      <c r="D54" s="129">
        <v>241.53</v>
      </c>
      <c r="E54" s="126">
        <v>4.3999999999999997E-2</v>
      </c>
      <c r="F54" s="125">
        <f t="shared" si="8"/>
        <v>252.15732</v>
      </c>
      <c r="G54" s="221">
        <v>0.2</v>
      </c>
      <c r="H54" s="221"/>
      <c r="I54" s="133">
        <f t="shared" si="11"/>
        <v>302.58878399999998</v>
      </c>
      <c r="J54" s="134">
        <f t="shared" si="12"/>
        <v>50.431463999999977</v>
      </c>
      <c r="K54" s="34">
        <v>0.104</v>
      </c>
      <c r="L54" s="139">
        <f t="shared" si="1"/>
        <v>334.05801753600002</v>
      </c>
      <c r="M54" s="95">
        <f t="shared" si="2"/>
        <v>360.98309374940158</v>
      </c>
      <c r="N54" s="139">
        <v>361</v>
      </c>
      <c r="O54" s="95">
        <f t="shared" si="5"/>
        <v>396.73900000000003</v>
      </c>
      <c r="P54" s="276">
        <v>397</v>
      </c>
    </row>
    <row r="55" spans="1:16" ht="15" customHeight="1">
      <c r="A55" s="127"/>
      <c r="B55" s="127" t="s">
        <v>387</v>
      </c>
      <c r="C55" s="128"/>
      <c r="D55" s="129">
        <v>27.12</v>
      </c>
      <c r="E55" s="126">
        <v>4.3999999999999997E-2</v>
      </c>
      <c r="F55" s="125">
        <f t="shared" si="8"/>
        <v>28.313280000000002</v>
      </c>
      <c r="G55" s="221">
        <v>0.2</v>
      </c>
      <c r="H55" s="221"/>
      <c r="I55" s="133">
        <f t="shared" si="11"/>
        <v>33.975936000000004</v>
      </c>
      <c r="J55" s="134">
        <f t="shared" si="12"/>
        <v>5.6626560000000019</v>
      </c>
      <c r="K55" s="34">
        <v>0.104</v>
      </c>
      <c r="L55" s="139">
        <f t="shared" si="1"/>
        <v>37.509433344000009</v>
      </c>
      <c r="M55" s="95">
        <f t="shared" si="2"/>
        <v>40.53269367152641</v>
      </c>
      <c r="N55" s="139">
        <v>41</v>
      </c>
      <c r="O55" s="95">
        <f t="shared" si="5"/>
        <v>45.058999999999997</v>
      </c>
      <c r="P55" s="276">
        <v>45</v>
      </c>
    </row>
    <row r="56" spans="1:16" ht="15" customHeight="1">
      <c r="A56" s="131" t="s">
        <v>412</v>
      </c>
      <c r="B56" s="218" t="s">
        <v>413</v>
      </c>
      <c r="C56" s="219"/>
      <c r="D56" s="219"/>
      <c r="E56" s="219"/>
      <c r="F56" s="219"/>
      <c r="G56" s="219"/>
      <c r="H56" s="219"/>
      <c r="I56" s="219"/>
      <c r="J56" s="219"/>
      <c r="K56" s="219"/>
      <c r="L56" s="219"/>
      <c r="M56" s="219"/>
      <c r="N56" s="219"/>
      <c r="O56" s="219"/>
      <c r="P56" s="220"/>
    </row>
    <row r="57" spans="1:16" ht="15" customHeight="1">
      <c r="A57" s="127"/>
      <c r="B57" s="127" t="s">
        <v>390</v>
      </c>
      <c r="C57" s="128" t="s">
        <v>384</v>
      </c>
      <c r="D57" s="129">
        <v>22.88</v>
      </c>
      <c r="E57" s="126">
        <v>4.3999999999999997E-2</v>
      </c>
      <c r="F57" s="125">
        <f t="shared" si="8"/>
        <v>23.88672</v>
      </c>
      <c r="G57" s="42">
        <v>0.2</v>
      </c>
      <c r="H57" s="42"/>
      <c r="I57" s="133">
        <f t="shared" si="11"/>
        <v>28.664064</v>
      </c>
      <c r="J57" s="134">
        <f t="shared" si="12"/>
        <v>4.7773439999999994</v>
      </c>
      <c r="K57" s="34">
        <v>0.104</v>
      </c>
      <c r="L57" s="139">
        <f t="shared" si="1"/>
        <v>31.645126656000002</v>
      </c>
      <c r="M57" s="95">
        <f t="shared" si="2"/>
        <v>34.195723864473599</v>
      </c>
      <c r="N57" s="139">
        <v>34</v>
      </c>
      <c r="O57" s="95">
        <f t="shared" si="5"/>
        <v>37.366</v>
      </c>
      <c r="P57" s="276">
        <v>37</v>
      </c>
    </row>
    <row r="58" spans="1:16" ht="15" customHeight="1">
      <c r="A58" s="127"/>
      <c r="B58" s="127" t="s">
        <v>394</v>
      </c>
      <c r="C58" s="128" t="s">
        <v>384</v>
      </c>
      <c r="D58" s="129">
        <v>89.83</v>
      </c>
      <c r="E58" s="126">
        <v>4.3999999999999997E-2</v>
      </c>
      <c r="F58" s="125">
        <f t="shared" si="8"/>
        <v>93.782520000000005</v>
      </c>
      <c r="G58" s="221">
        <v>0.2</v>
      </c>
      <c r="H58" s="221"/>
      <c r="I58" s="133">
        <f t="shared" si="11"/>
        <v>112.539024</v>
      </c>
      <c r="J58" s="134">
        <f t="shared" si="12"/>
        <v>18.756503999999993</v>
      </c>
      <c r="K58" s="34">
        <v>0.104</v>
      </c>
      <c r="L58" s="139">
        <f t="shared" si="1"/>
        <v>124.24308249600001</v>
      </c>
      <c r="M58" s="95">
        <f t="shared" si="2"/>
        <v>134.25707494517761</v>
      </c>
      <c r="N58" s="139">
        <v>134</v>
      </c>
      <c r="O58" s="95">
        <f t="shared" si="5"/>
        <v>147.26599999999999</v>
      </c>
      <c r="P58" s="276">
        <v>147</v>
      </c>
    </row>
    <row r="59" spans="1:16" ht="15" customHeight="1">
      <c r="A59" s="127"/>
      <c r="B59" s="127" t="s">
        <v>386</v>
      </c>
      <c r="C59" s="128" t="s">
        <v>384</v>
      </c>
      <c r="D59" s="129">
        <v>175.42</v>
      </c>
      <c r="E59" s="126">
        <v>4.3999999999999997E-2</v>
      </c>
      <c r="F59" s="125">
        <f t="shared" si="8"/>
        <v>183.13847999999999</v>
      </c>
      <c r="G59" s="221">
        <v>0.2</v>
      </c>
      <c r="H59" s="221"/>
      <c r="I59" s="133">
        <f t="shared" si="11"/>
        <v>219.76617599999997</v>
      </c>
      <c r="J59" s="134">
        <f t="shared" si="12"/>
        <v>36.627695999999986</v>
      </c>
      <c r="K59" s="34">
        <v>0.104</v>
      </c>
      <c r="L59" s="139">
        <f t="shared" si="1"/>
        <v>242.621858304</v>
      </c>
      <c r="M59" s="95">
        <f t="shared" si="2"/>
        <v>262.1771800833024</v>
      </c>
      <c r="N59" s="139">
        <v>262</v>
      </c>
      <c r="O59" s="95">
        <f t="shared" si="5"/>
        <v>287.93799999999999</v>
      </c>
      <c r="P59" s="276">
        <v>288</v>
      </c>
    </row>
    <row r="60" spans="1:16" ht="15" customHeight="1">
      <c r="A60" s="127"/>
      <c r="B60" s="127" t="s">
        <v>387</v>
      </c>
      <c r="C60" s="128"/>
      <c r="D60" s="129">
        <v>22.88</v>
      </c>
      <c r="E60" s="126">
        <v>4.3999999999999997E-2</v>
      </c>
      <c r="F60" s="125">
        <f t="shared" si="8"/>
        <v>23.88672</v>
      </c>
      <c r="G60" s="221">
        <v>0.2</v>
      </c>
      <c r="H60" s="221"/>
      <c r="I60" s="133">
        <f t="shared" si="11"/>
        <v>28.664064</v>
      </c>
      <c r="J60" s="134">
        <f t="shared" si="12"/>
        <v>4.7773439999999994</v>
      </c>
      <c r="K60" s="34">
        <v>0.104</v>
      </c>
      <c r="L60" s="139">
        <f t="shared" si="1"/>
        <v>31.645126656000002</v>
      </c>
      <c r="M60" s="95">
        <f t="shared" si="2"/>
        <v>34.195723864473599</v>
      </c>
      <c r="N60" s="139">
        <v>34</v>
      </c>
      <c r="O60" s="95">
        <f t="shared" si="5"/>
        <v>37.366</v>
      </c>
      <c r="P60" s="276">
        <v>37</v>
      </c>
    </row>
    <row r="61" spans="1:16" ht="15" customHeight="1">
      <c r="A61" s="131" t="s">
        <v>414</v>
      </c>
      <c r="B61" s="218" t="s">
        <v>415</v>
      </c>
      <c r="C61" s="219"/>
      <c r="D61" s="219"/>
      <c r="E61" s="219"/>
      <c r="F61" s="219"/>
      <c r="G61" s="219"/>
      <c r="H61" s="219"/>
      <c r="I61" s="219"/>
      <c r="J61" s="219"/>
      <c r="K61" s="219"/>
      <c r="L61" s="219"/>
      <c r="M61" s="219"/>
      <c r="N61" s="219"/>
      <c r="O61" s="219"/>
      <c r="P61" s="220"/>
    </row>
    <row r="62" spans="1:16" ht="15" customHeight="1">
      <c r="A62" s="127"/>
      <c r="B62" s="127" t="s">
        <v>416</v>
      </c>
      <c r="C62" s="128" t="s">
        <v>384</v>
      </c>
      <c r="D62" s="129">
        <v>74.58</v>
      </c>
      <c r="E62" s="126">
        <v>4.3999999999999997E-2</v>
      </c>
      <c r="F62" s="125">
        <f t="shared" si="8"/>
        <v>77.861519999999999</v>
      </c>
      <c r="G62" s="42">
        <v>0.2</v>
      </c>
      <c r="H62" s="42"/>
      <c r="I62" s="133">
        <f t="shared" si="11"/>
        <v>93.433824000000001</v>
      </c>
      <c r="J62" s="134">
        <f t="shared" si="12"/>
        <v>15.572304000000003</v>
      </c>
      <c r="K62" s="34">
        <v>0.104</v>
      </c>
      <c r="L62" s="139">
        <f t="shared" si="1"/>
        <v>103.150941696</v>
      </c>
      <c r="M62" s="95">
        <f t="shared" ref="M62:M125" si="13">L62*108.06/100</f>
        <v>111.46490759669761</v>
      </c>
      <c r="N62" s="139">
        <v>11</v>
      </c>
      <c r="O62" s="95">
        <f t="shared" si="5"/>
        <v>12.089</v>
      </c>
      <c r="P62" s="276">
        <v>12</v>
      </c>
    </row>
    <row r="63" spans="1:16" ht="15" customHeight="1">
      <c r="A63" s="127"/>
      <c r="B63" s="127" t="s">
        <v>386</v>
      </c>
      <c r="C63" s="128" t="s">
        <v>384</v>
      </c>
      <c r="D63" s="129">
        <v>145.76</v>
      </c>
      <c r="E63" s="126">
        <v>4.3999999999999997E-2</v>
      </c>
      <c r="F63" s="125">
        <f t="shared" si="8"/>
        <v>152.17344</v>
      </c>
      <c r="G63" s="221">
        <v>0.2</v>
      </c>
      <c r="H63" s="221"/>
      <c r="I63" s="133">
        <f t="shared" si="11"/>
        <v>182.60812799999999</v>
      </c>
      <c r="J63" s="134">
        <f t="shared" si="12"/>
        <v>30.434687999999994</v>
      </c>
      <c r="K63" s="34">
        <v>0.104</v>
      </c>
      <c r="L63" s="139">
        <f t="shared" si="1"/>
        <v>201.59937331200001</v>
      </c>
      <c r="M63" s="95">
        <f t="shared" si="13"/>
        <v>217.8482828009472</v>
      </c>
      <c r="N63" s="139">
        <v>218</v>
      </c>
      <c r="O63" s="95">
        <f t="shared" si="5"/>
        <v>239.58199999999999</v>
      </c>
      <c r="P63" s="276">
        <v>240</v>
      </c>
    </row>
    <row r="64" spans="1:16" ht="15" customHeight="1">
      <c r="A64" s="127"/>
      <c r="B64" s="127" t="s">
        <v>417</v>
      </c>
      <c r="C64" s="128" t="s">
        <v>384</v>
      </c>
      <c r="D64" s="129">
        <v>284.75</v>
      </c>
      <c r="E64" s="126">
        <v>4.3999999999999997E-2</v>
      </c>
      <c r="F64" s="125">
        <f t="shared" si="8"/>
        <v>297.279</v>
      </c>
      <c r="G64" s="221">
        <v>0.2</v>
      </c>
      <c r="H64" s="221"/>
      <c r="I64" s="133">
        <f t="shared" si="11"/>
        <v>356.73480000000001</v>
      </c>
      <c r="J64" s="134">
        <f t="shared" si="12"/>
        <v>59.455800000000011</v>
      </c>
      <c r="K64" s="34">
        <v>0.104</v>
      </c>
      <c r="L64" s="139">
        <f t="shared" si="1"/>
        <v>393.83521920000004</v>
      </c>
      <c r="M64" s="95">
        <f t="shared" si="13"/>
        <v>425.57833786752002</v>
      </c>
      <c r="N64" s="139">
        <v>426</v>
      </c>
      <c r="O64" s="95">
        <f t="shared" si="5"/>
        <v>468.17399999999998</v>
      </c>
      <c r="P64" s="276">
        <v>468</v>
      </c>
    </row>
    <row r="65" spans="1:16" ht="15" customHeight="1">
      <c r="A65" s="127"/>
      <c r="B65" s="127" t="s">
        <v>418</v>
      </c>
      <c r="C65" s="128"/>
      <c r="D65" s="129">
        <v>74.58</v>
      </c>
      <c r="E65" s="126">
        <v>4.3999999999999997E-2</v>
      </c>
      <c r="F65" s="125">
        <f t="shared" si="8"/>
        <v>77.861519999999999</v>
      </c>
      <c r="G65" s="221">
        <v>0.2</v>
      </c>
      <c r="H65" s="221"/>
      <c r="I65" s="133">
        <f t="shared" si="11"/>
        <v>93.433824000000001</v>
      </c>
      <c r="J65" s="134">
        <f t="shared" si="12"/>
        <v>15.572304000000003</v>
      </c>
      <c r="K65" s="34">
        <v>0.104</v>
      </c>
      <c r="L65" s="139">
        <f t="shared" si="1"/>
        <v>103.150941696</v>
      </c>
      <c r="M65" s="95">
        <f t="shared" si="13"/>
        <v>111.46490759669761</v>
      </c>
      <c r="N65" s="139">
        <v>111</v>
      </c>
      <c r="O65" s="95">
        <f t="shared" si="5"/>
        <v>121.989</v>
      </c>
      <c r="P65" s="276">
        <v>122</v>
      </c>
    </row>
    <row r="66" spans="1:16" ht="15" customHeight="1">
      <c r="A66" s="131" t="s">
        <v>419</v>
      </c>
      <c r="B66" s="218" t="s">
        <v>420</v>
      </c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219"/>
      <c r="P66" s="220"/>
    </row>
    <row r="67" spans="1:16" ht="15" customHeight="1">
      <c r="A67" s="127"/>
      <c r="B67" s="127" t="s">
        <v>390</v>
      </c>
      <c r="C67" s="128" t="s">
        <v>384</v>
      </c>
      <c r="D67" s="129">
        <v>23.73</v>
      </c>
      <c r="E67" s="126">
        <v>4.3999999999999997E-2</v>
      </c>
      <c r="F67" s="125">
        <f t="shared" si="8"/>
        <v>24.77412</v>
      </c>
      <c r="G67" s="221">
        <v>0.2</v>
      </c>
      <c r="H67" s="221"/>
      <c r="I67" s="133">
        <f t="shared" si="11"/>
        <v>29.728943999999998</v>
      </c>
      <c r="J67" s="134">
        <f t="shared" si="12"/>
        <v>4.9548239999999986</v>
      </c>
      <c r="K67" s="34">
        <v>0.104</v>
      </c>
      <c r="L67" s="139">
        <f t="shared" ref="L67:L130" si="14">I67*(1+K67)</f>
        <v>32.820754176000001</v>
      </c>
      <c r="M67" s="95">
        <f t="shared" si="13"/>
        <v>35.466106962585599</v>
      </c>
      <c r="N67" s="139">
        <v>35</v>
      </c>
      <c r="O67" s="95">
        <f t="shared" si="5"/>
        <v>38.465000000000003</v>
      </c>
      <c r="P67" s="276">
        <v>38</v>
      </c>
    </row>
    <row r="68" spans="1:16" ht="15" customHeight="1">
      <c r="A68" s="127"/>
      <c r="B68" s="127" t="s">
        <v>394</v>
      </c>
      <c r="C68" s="128" t="s">
        <v>384</v>
      </c>
      <c r="D68" s="129">
        <v>109.32</v>
      </c>
      <c r="E68" s="126">
        <v>4.3999999999999997E-2</v>
      </c>
      <c r="F68" s="125">
        <f t="shared" si="8"/>
        <v>114.13007999999999</v>
      </c>
      <c r="G68" s="221">
        <v>0.2</v>
      </c>
      <c r="H68" s="221"/>
      <c r="I68" s="133">
        <f t="shared" si="11"/>
        <v>136.95609599999997</v>
      </c>
      <c r="J68" s="134">
        <f t="shared" si="12"/>
        <v>22.826015999999981</v>
      </c>
      <c r="K68" s="34">
        <v>0.104</v>
      </c>
      <c r="L68" s="139">
        <f t="shared" si="14"/>
        <v>151.19952998399998</v>
      </c>
      <c r="M68" s="95">
        <f t="shared" si="13"/>
        <v>163.3862121007104</v>
      </c>
      <c r="N68" s="139">
        <v>163</v>
      </c>
      <c r="O68" s="95">
        <f t="shared" si="5"/>
        <v>179.137</v>
      </c>
      <c r="P68" s="276">
        <v>179</v>
      </c>
    </row>
    <row r="69" spans="1:16" ht="15" customHeight="1">
      <c r="A69" s="127"/>
      <c r="B69" s="127" t="s">
        <v>386</v>
      </c>
      <c r="C69" s="128" t="s">
        <v>384</v>
      </c>
      <c r="D69" s="129">
        <v>232.2</v>
      </c>
      <c r="E69" s="126">
        <v>4.3999999999999997E-2</v>
      </c>
      <c r="F69" s="125">
        <f t="shared" si="8"/>
        <v>242.41679999999999</v>
      </c>
      <c r="G69" s="221">
        <v>0.2</v>
      </c>
      <c r="H69" s="221"/>
      <c r="I69" s="133">
        <f t="shared" si="11"/>
        <v>290.90015999999997</v>
      </c>
      <c r="J69" s="134">
        <f t="shared" si="12"/>
        <v>48.483359999999976</v>
      </c>
      <c r="K69" s="34">
        <v>0.104</v>
      </c>
      <c r="L69" s="139">
        <f t="shared" si="14"/>
        <v>321.15377663999999</v>
      </c>
      <c r="M69" s="95">
        <f t="shared" si="13"/>
        <v>347.03877103718401</v>
      </c>
      <c r="N69" s="139">
        <v>347</v>
      </c>
      <c r="O69" s="95">
        <f t="shared" si="5"/>
        <v>381.35300000000001</v>
      </c>
      <c r="P69" s="276">
        <v>381</v>
      </c>
    </row>
    <row r="70" spans="1:16" ht="15" customHeight="1">
      <c r="A70" s="127"/>
      <c r="B70" s="127" t="s">
        <v>387</v>
      </c>
      <c r="C70" s="128"/>
      <c r="D70" s="129">
        <v>23.73</v>
      </c>
      <c r="E70" s="126">
        <v>4.3999999999999997E-2</v>
      </c>
      <c r="F70" s="125">
        <f t="shared" si="8"/>
        <v>24.77412</v>
      </c>
      <c r="G70" s="221">
        <v>0.2</v>
      </c>
      <c r="H70" s="221"/>
      <c r="I70" s="133">
        <f t="shared" si="11"/>
        <v>29.728943999999998</v>
      </c>
      <c r="J70" s="134">
        <f t="shared" si="12"/>
        <v>4.9548239999999986</v>
      </c>
      <c r="K70" s="34">
        <v>0.104</v>
      </c>
      <c r="L70" s="139">
        <f t="shared" si="14"/>
        <v>32.820754176000001</v>
      </c>
      <c r="M70" s="95">
        <f t="shared" si="13"/>
        <v>35.466106962585599</v>
      </c>
      <c r="N70" s="139">
        <v>35</v>
      </c>
      <c r="O70" s="95">
        <f t="shared" si="5"/>
        <v>38.465000000000003</v>
      </c>
      <c r="P70" s="276">
        <v>38</v>
      </c>
    </row>
    <row r="71" spans="1:16" ht="15" customHeight="1">
      <c r="A71" s="131" t="s">
        <v>421</v>
      </c>
      <c r="B71" s="218" t="s">
        <v>422</v>
      </c>
      <c r="C71" s="219"/>
      <c r="D71" s="219"/>
      <c r="E71" s="219"/>
      <c r="F71" s="219"/>
      <c r="G71" s="219"/>
      <c r="H71" s="219"/>
      <c r="I71" s="219"/>
      <c r="J71" s="219"/>
      <c r="K71" s="219"/>
      <c r="L71" s="219"/>
      <c r="M71" s="219"/>
      <c r="N71" s="219"/>
      <c r="O71" s="219"/>
      <c r="P71" s="220"/>
    </row>
    <row r="72" spans="1:16" ht="15" customHeight="1">
      <c r="A72" s="57"/>
      <c r="B72" s="57" t="s">
        <v>390</v>
      </c>
      <c r="C72" s="58" t="s">
        <v>384</v>
      </c>
      <c r="D72" s="59">
        <v>12.71</v>
      </c>
      <c r="E72" s="126">
        <v>4.3999999999999997E-2</v>
      </c>
      <c r="F72" s="125">
        <f t="shared" si="8"/>
        <v>13.269240000000002</v>
      </c>
      <c r="G72" s="221">
        <v>0.2</v>
      </c>
      <c r="H72" s="221"/>
      <c r="I72" s="133">
        <f t="shared" si="11"/>
        <v>15.923088000000002</v>
      </c>
      <c r="J72" s="134">
        <f t="shared" si="12"/>
        <v>2.653848</v>
      </c>
      <c r="K72" s="34">
        <v>0.104</v>
      </c>
      <c r="L72" s="139">
        <f t="shared" si="14"/>
        <v>17.579089152000002</v>
      </c>
      <c r="M72" s="95">
        <f t="shared" si="13"/>
        <v>18.995963737651202</v>
      </c>
      <c r="N72" s="139">
        <v>19</v>
      </c>
      <c r="O72" s="95">
        <f t="shared" ref="O71:O134" si="15">N72*9.9%+N72</f>
        <v>20.881</v>
      </c>
      <c r="P72" s="276">
        <v>21</v>
      </c>
    </row>
    <row r="73" spans="1:16" ht="15" customHeight="1">
      <c r="A73" s="57"/>
      <c r="B73" s="57" t="s">
        <v>394</v>
      </c>
      <c r="C73" s="58" t="s">
        <v>384</v>
      </c>
      <c r="D73" s="59">
        <v>27.97</v>
      </c>
      <c r="E73" s="126">
        <v>4.3999999999999997E-2</v>
      </c>
      <c r="F73" s="125">
        <f t="shared" si="8"/>
        <v>29.200679999999998</v>
      </c>
      <c r="G73" s="221">
        <v>0.2</v>
      </c>
      <c r="H73" s="221"/>
      <c r="I73" s="133">
        <f t="shared" si="11"/>
        <v>35.040816</v>
      </c>
      <c r="J73" s="134">
        <f t="shared" si="12"/>
        <v>5.8401360000000011</v>
      </c>
      <c r="K73" s="34">
        <v>0.104</v>
      </c>
      <c r="L73" s="139">
        <f t="shared" si="14"/>
        <v>38.685060864</v>
      </c>
      <c r="M73" s="95">
        <f t="shared" si="13"/>
        <v>41.803076769638402</v>
      </c>
      <c r="N73" s="139">
        <v>42</v>
      </c>
      <c r="O73" s="95">
        <f t="shared" si="15"/>
        <v>46.158000000000001</v>
      </c>
      <c r="P73" s="276">
        <v>46</v>
      </c>
    </row>
    <row r="74" spans="1:16" ht="15" customHeight="1">
      <c r="A74" s="57"/>
      <c r="B74" s="57" t="s">
        <v>386</v>
      </c>
      <c r="C74" s="58" t="s">
        <v>384</v>
      </c>
      <c r="D74" s="59">
        <v>55.08</v>
      </c>
      <c r="E74" s="126">
        <v>4.3999999999999997E-2</v>
      </c>
      <c r="F74" s="125">
        <f t="shared" si="8"/>
        <v>57.503520000000002</v>
      </c>
      <c r="G74" s="221">
        <v>0.2</v>
      </c>
      <c r="H74" s="221"/>
      <c r="I74" s="133">
        <f t="shared" si="11"/>
        <v>69.004223999999994</v>
      </c>
      <c r="J74" s="134">
        <f t="shared" si="12"/>
        <v>11.500703999999992</v>
      </c>
      <c r="K74" s="34">
        <v>0.104</v>
      </c>
      <c r="L74" s="139">
        <f t="shared" si="14"/>
        <v>76.180663296000006</v>
      </c>
      <c r="M74" s="95">
        <f t="shared" si="13"/>
        <v>82.320824757657604</v>
      </c>
      <c r="N74" s="139">
        <v>82</v>
      </c>
      <c r="O74" s="95">
        <f t="shared" si="15"/>
        <v>90.117999999999995</v>
      </c>
      <c r="P74" s="276">
        <v>90</v>
      </c>
    </row>
    <row r="75" spans="1:16" ht="15" customHeight="1">
      <c r="A75" s="57"/>
      <c r="B75" s="57" t="s">
        <v>387</v>
      </c>
      <c r="C75" s="58"/>
      <c r="D75" s="59">
        <v>12.71</v>
      </c>
      <c r="E75" s="126">
        <v>4.3999999999999997E-2</v>
      </c>
      <c r="F75" s="125">
        <f t="shared" si="8"/>
        <v>13.269240000000002</v>
      </c>
      <c r="G75" s="221">
        <v>0.2</v>
      </c>
      <c r="H75" s="221"/>
      <c r="I75" s="133">
        <f t="shared" si="11"/>
        <v>15.923088000000002</v>
      </c>
      <c r="J75" s="134">
        <f t="shared" si="12"/>
        <v>2.653848</v>
      </c>
      <c r="K75" s="34">
        <v>0.104</v>
      </c>
      <c r="L75" s="139">
        <f t="shared" si="14"/>
        <v>17.579089152000002</v>
      </c>
      <c r="M75" s="95">
        <f t="shared" si="13"/>
        <v>18.995963737651202</v>
      </c>
      <c r="N75" s="139">
        <v>19</v>
      </c>
      <c r="O75" s="95">
        <f t="shared" si="15"/>
        <v>20.881</v>
      </c>
      <c r="P75" s="276">
        <v>21</v>
      </c>
    </row>
    <row r="76" spans="1:16" ht="15" customHeight="1">
      <c r="A76" s="130" t="s">
        <v>423</v>
      </c>
      <c r="B76" s="206" t="s">
        <v>424</v>
      </c>
      <c r="C76" s="207"/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8"/>
    </row>
    <row r="77" spans="1:16" ht="15" customHeight="1">
      <c r="A77" s="57"/>
      <c r="B77" s="57" t="s">
        <v>390</v>
      </c>
      <c r="C77" s="58" t="s">
        <v>384</v>
      </c>
      <c r="D77" s="59">
        <v>19.489999999999998</v>
      </c>
      <c r="E77" s="126">
        <v>4.3999999999999997E-2</v>
      </c>
      <c r="F77" s="125">
        <f t="shared" si="8"/>
        <v>20.347559999999998</v>
      </c>
      <c r="G77" s="221">
        <v>0.2</v>
      </c>
      <c r="H77" s="221"/>
      <c r="I77" s="133">
        <f t="shared" si="11"/>
        <v>24.417071999999997</v>
      </c>
      <c r="J77" s="134">
        <f t="shared" si="12"/>
        <v>4.0695119999999996</v>
      </c>
      <c r="K77" s="34">
        <v>0.104</v>
      </c>
      <c r="L77" s="139">
        <f t="shared" si="14"/>
        <v>26.956447487999998</v>
      </c>
      <c r="M77" s="95">
        <f t="shared" si="13"/>
        <v>29.129137155532799</v>
      </c>
      <c r="N77" s="139">
        <v>29</v>
      </c>
      <c r="O77" s="95">
        <f t="shared" si="15"/>
        <v>31.870999999999999</v>
      </c>
      <c r="P77" s="276">
        <v>32</v>
      </c>
    </row>
    <row r="78" spans="1:16" ht="15" customHeight="1">
      <c r="A78" s="57"/>
      <c r="B78" s="57" t="s">
        <v>394</v>
      </c>
      <c r="C78" s="58" t="s">
        <v>384</v>
      </c>
      <c r="D78" s="59">
        <v>83.05</v>
      </c>
      <c r="E78" s="126">
        <v>4.3999999999999997E-2</v>
      </c>
      <c r="F78" s="125">
        <f t="shared" si="8"/>
        <v>86.7042</v>
      </c>
      <c r="G78" s="221">
        <v>0.2</v>
      </c>
      <c r="H78" s="221"/>
      <c r="I78" s="133">
        <f t="shared" si="11"/>
        <v>104.04504</v>
      </c>
      <c r="J78" s="134">
        <f t="shared" si="12"/>
        <v>17.34084</v>
      </c>
      <c r="K78" s="34">
        <v>0.104</v>
      </c>
      <c r="L78" s="139">
        <f t="shared" si="14"/>
        <v>114.86572416000001</v>
      </c>
      <c r="M78" s="95">
        <f t="shared" si="13"/>
        <v>124.12390152729603</v>
      </c>
      <c r="N78" s="139">
        <v>124</v>
      </c>
      <c r="O78" s="95">
        <f t="shared" si="15"/>
        <v>136.27600000000001</v>
      </c>
      <c r="P78" s="276">
        <v>136</v>
      </c>
    </row>
    <row r="79" spans="1:16" ht="15" customHeight="1">
      <c r="A79" s="57"/>
      <c r="B79" s="57" t="s">
        <v>386</v>
      </c>
      <c r="C79" s="58" t="s">
        <v>384</v>
      </c>
      <c r="D79" s="59">
        <v>177.97</v>
      </c>
      <c r="E79" s="126">
        <v>4.3999999999999997E-2</v>
      </c>
      <c r="F79" s="125">
        <f t="shared" si="8"/>
        <v>185.80068</v>
      </c>
      <c r="G79" s="221">
        <v>0.2</v>
      </c>
      <c r="H79" s="221"/>
      <c r="I79" s="133">
        <f t="shared" si="11"/>
        <v>222.96081599999999</v>
      </c>
      <c r="J79" s="134">
        <f t="shared" si="12"/>
        <v>37.160135999999994</v>
      </c>
      <c r="K79" s="34">
        <v>0.104</v>
      </c>
      <c r="L79" s="139">
        <f t="shared" si="14"/>
        <v>246.14874086400002</v>
      </c>
      <c r="M79" s="95">
        <f t="shared" si="13"/>
        <v>265.98832937763842</v>
      </c>
      <c r="N79" s="139">
        <v>266</v>
      </c>
      <c r="O79" s="95">
        <f t="shared" si="15"/>
        <v>292.334</v>
      </c>
      <c r="P79" s="276">
        <v>292</v>
      </c>
    </row>
    <row r="80" spans="1:16" ht="15" customHeight="1">
      <c r="A80" s="57"/>
      <c r="B80" s="57" t="s">
        <v>387</v>
      </c>
      <c r="C80" s="58"/>
      <c r="D80" s="59">
        <v>19.489999999999998</v>
      </c>
      <c r="E80" s="126">
        <v>4.3999999999999997E-2</v>
      </c>
      <c r="F80" s="125">
        <f t="shared" ref="F80:F141" si="16">D80*(1+E80)</f>
        <v>20.347559999999998</v>
      </c>
      <c r="G80" s="221">
        <v>0.2</v>
      </c>
      <c r="H80" s="221"/>
      <c r="I80" s="133">
        <f t="shared" si="11"/>
        <v>24.417071999999997</v>
      </c>
      <c r="J80" s="134">
        <f t="shared" si="12"/>
        <v>4.0695119999999996</v>
      </c>
      <c r="K80" s="34">
        <v>0.104</v>
      </c>
      <c r="L80" s="139">
        <f t="shared" si="14"/>
        <v>26.956447487999998</v>
      </c>
      <c r="M80" s="95">
        <f t="shared" si="13"/>
        <v>29.129137155532799</v>
      </c>
      <c r="N80" s="139">
        <v>29</v>
      </c>
      <c r="O80" s="95">
        <f t="shared" si="15"/>
        <v>31.870999999999999</v>
      </c>
      <c r="P80" s="276">
        <v>32</v>
      </c>
    </row>
    <row r="81" spans="1:16" ht="15" customHeight="1">
      <c r="A81" s="130" t="s">
        <v>425</v>
      </c>
      <c r="B81" s="206" t="s">
        <v>426</v>
      </c>
      <c r="C81" s="207"/>
      <c r="D81" s="207"/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7"/>
      <c r="P81" s="208"/>
    </row>
    <row r="82" spans="1:16" ht="15" customHeight="1">
      <c r="A82" s="57"/>
      <c r="B82" s="57" t="s">
        <v>390</v>
      </c>
      <c r="C82" s="58" t="s">
        <v>384</v>
      </c>
      <c r="D82" s="59">
        <v>39.83</v>
      </c>
      <c r="E82" s="126">
        <v>4.3999999999999997E-2</v>
      </c>
      <c r="F82" s="125">
        <f t="shared" si="16"/>
        <v>41.582520000000002</v>
      </c>
      <c r="G82" s="221">
        <v>0.2</v>
      </c>
      <c r="H82" s="221"/>
      <c r="I82" s="133">
        <f t="shared" si="11"/>
        <v>49.899024000000004</v>
      </c>
      <c r="J82" s="134">
        <f t="shared" si="12"/>
        <v>8.3165040000000019</v>
      </c>
      <c r="K82" s="34">
        <v>0.104</v>
      </c>
      <c r="L82" s="139">
        <f t="shared" si="14"/>
        <v>55.08852249600001</v>
      </c>
      <c r="M82" s="95">
        <f t="shared" si="13"/>
        <v>59.528657409177612</v>
      </c>
      <c r="N82" s="139">
        <v>60</v>
      </c>
      <c r="O82" s="95">
        <f t="shared" si="15"/>
        <v>65.94</v>
      </c>
      <c r="P82" s="276">
        <v>66</v>
      </c>
    </row>
    <row r="83" spans="1:16" ht="15" customHeight="1">
      <c r="A83" s="57"/>
      <c r="B83" s="57" t="s">
        <v>394</v>
      </c>
      <c r="C83" s="58" t="s">
        <v>384</v>
      </c>
      <c r="D83" s="59">
        <v>122.88</v>
      </c>
      <c r="E83" s="126">
        <v>4.3999999999999997E-2</v>
      </c>
      <c r="F83" s="125">
        <f t="shared" si="16"/>
        <v>128.28672</v>
      </c>
      <c r="G83" s="221">
        <v>0.2</v>
      </c>
      <c r="H83" s="221"/>
      <c r="I83" s="133">
        <f t="shared" si="11"/>
        <v>153.944064</v>
      </c>
      <c r="J83" s="134">
        <f t="shared" si="12"/>
        <v>25.657343999999995</v>
      </c>
      <c r="K83" s="34">
        <v>0.104</v>
      </c>
      <c r="L83" s="139">
        <f t="shared" si="14"/>
        <v>169.95424665600001</v>
      </c>
      <c r="M83" s="95">
        <f t="shared" si="13"/>
        <v>183.65255893647361</v>
      </c>
      <c r="N83" s="139">
        <v>184</v>
      </c>
      <c r="O83" s="95">
        <f t="shared" si="15"/>
        <v>202.21600000000001</v>
      </c>
      <c r="P83" s="276">
        <v>202</v>
      </c>
    </row>
    <row r="84" spans="1:16" ht="15" customHeight="1">
      <c r="A84" s="57"/>
      <c r="B84" s="57" t="s">
        <v>386</v>
      </c>
      <c r="C84" s="58" t="s">
        <v>384</v>
      </c>
      <c r="D84" s="59">
        <v>201.69</v>
      </c>
      <c r="E84" s="126">
        <v>4.3999999999999997E-2</v>
      </c>
      <c r="F84" s="125">
        <f t="shared" si="16"/>
        <v>210.56435999999999</v>
      </c>
      <c r="G84" s="221">
        <v>0.2</v>
      </c>
      <c r="H84" s="221"/>
      <c r="I84" s="133">
        <f t="shared" si="11"/>
        <v>252.67723199999998</v>
      </c>
      <c r="J84" s="134">
        <f t="shared" si="12"/>
        <v>42.112871999999982</v>
      </c>
      <c r="K84" s="34">
        <v>0.104</v>
      </c>
      <c r="L84" s="139">
        <f t="shared" si="14"/>
        <v>278.95566412800002</v>
      </c>
      <c r="M84" s="95">
        <f t="shared" si="13"/>
        <v>301.43949065671683</v>
      </c>
      <c r="N84" s="139">
        <v>301</v>
      </c>
      <c r="O84" s="95">
        <f t="shared" si="15"/>
        <v>330.79899999999998</v>
      </c>
      <c r="P84" s="276">
        <v>331</v>
      </c>
    </row>
    <row r="85" spans="1:16" ht="15" customHeight="1">
      <c r="A85" s="57"/>
      <c r="B85" s="57" t="s">
        <v>387</v>
      </c>
      <c r="C85" s="58"/>
      <c r="D85" s="59">
        <v>39.83</v>
      </c>
      <c r="E85" s="126">
        <v>4.3999999999999997E-2</v>
      </c>
      <c r="F85" s="125">
        <f t="shared" si="16"/>
        <v>41.582520000000002</v>
      </c>
      <c r="G85" s="221">
        <v>0.2</v>
      </c>
      <c r="H85" s="221"/>
      <c r="I85" s="133">
        <f t="shared" si="11"/>
        <v>49.899024000000004</v>
      </c>
      <c r="J85" s="134">
        <f t="shared" si="12"/>
        <v>8.3165040000000019</v>
      </c>
      <c r="K85" s="34">
        <v>0.104</v>
      </c>
      <c r="L85" s="139">
        <f t="shared" si="14"/>
        <v>55.08852249600001</v>
      </c>
      <c r="M85" s="95">
        <f t="shared" si="13"/>
        <v>59.528657409177612</v>
      </c>
      <c r="N85" s="139">
        <v>60</v>
      </c>
      <c r="O85" s="95">
        <f t="shared" si="15"/>
        <v>65.94</v>
      </c>
      <c r="P85" s="276">
        <v>66</v>
      </c>
    </row>
    <row r="86" spans="1:16" ht="15" customHeight="1">
      <c r="A86" s="130" t="s">
        <v>427</v>
      </c>
      <c r="B86" s="206" t="s">
        <v>428</v>
      </c>
      <c r="C86" s="207"/>
      <c r="D86" s="207"/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7"/>
      <c r="P86" s="208"/>
    </row>
    <row r="87" spans="1:16" ht="15" customHeight="1">
      <c r="A87" s="57"/>
      <c r="B87" s="57" t="s">
        <v>390</v>
      </c>
      <c r="C87" s="58" t="s">
        <v>384</v>
      </c>
      <c r="D87" s="59">
        <v>17.8</v>
      </c>
      <c r="E87" s="126">
        <v>4.3999999999999997E-2</v>
      </c>
      <c r="F87" s="125">
        <f t="shared" si="16"/>
        <v>18.583200000000001</v>
      </c>
      <c r="G87" s="221">
        <v>0.2</v>
      </c>
      <c r="H87" s="221"/>
      <c r="I87" s="133">
        <f t="shared" ref="I87:I150" si="17">F87*(1+G87)</f>
        <v>22.29984</v>
      </c>
      <c r="J87" s="134">
        <f t="shared" ref="J87:J150" si="18">I87-F87</f>
        <v>3.7166399999999982</v>
      </c>
      <c r="K87" s="34">
        <v>0.104</v>
      </c>
      <c r="L87" s="139">
        <f t="shared" si="14"/>
        <v>24.61902336</v>
      </c>
      <c r="M87" s="95">
        <f t="shared" si="13"/>
        <v>26.603316642815997</v>
      </c>
      <c r="N87" s="139">
        <v>27</v>
      </c>
      <c r="O87" s="95">
        <f t="shared" si="15"/>
        <v>29.673000000000002</v>
      </c>
      <c r="P87" s="276">
        <v>30</v>
      </c>
    </row>
    <row r="88" spans="1:16" ht="15" customHeight="1">
      <c r="A88" s="57"/>
      <c r="B88" s="57" t="s">
        <v>394</v>
      </c>
      <c r="C88" s="58" t="s">
        <v>384</v>
      </c>
      <c r="D88" s="59">
        <v>66.95</v>
      </c>
      <c r="E88" s="126">
        <v>4.3999999999999997E-2</v>
      </c>
      <c r="F88" s="125">
        <f t="shared" si="16"/>
        <v>69.895800000000008</v>
      </c>
      <c r="G88" s="221">
        <v>0.2</v>
      </c>
      <c r="H88" s="221"/>
      <c r="I88" s="133">
        <f t="shared" si="17"/>
        <v>83.874960000000002</v>
      </c>
      <c r="J88" s="134">
        <f t="shared" si="18"/>
        <v>13.979159999999993</v>
      </c>
      <c r="K88" s="34">
        <v>0.104</v>
      </c>
      <c r="L88" s="139">
        <f t="shared" si="14"/>
        <v>92.597955840000012</v>
      </c>
      <c r="M88" s="95">
        <f t="shared" si="13"/>
        <v>100.06135108070401</v>
      </c>
      <c r="N88" s="139">
        <v>100</v>
      </c>
      <c r="O88" s="95">
        <f t="shared" si="15"/>
        <v>109.9</v>
      </c>
      <c r="P88" s="276">
        <v>110</v>
      </c>
    </row>
    <row r="89" spans="1:16" ht="15" customHeight="1">
      <c r="A89" s="57"/>
      <c r="B89" s="57" t="s">
        <v>386</v>
      </c>
      <c r="C89" s="58" t="s">
        <v>384</v>
      </c>
      <c r="D89" s="59">
        <v>133.9</v>
      </c>
      <c r="E89" s="126">
        <v>4.3999999999999997E-2</v>
      </c>
      <c r="F89" s="125">
        <f t="shared" si="16"/>
        <v>139.79160000000002</v>
      </c>
      <c r="G89" s="221">
        <v>0.2</v>
      </c>
      <c r="H89" s="221"/>
      <c r="I89" s="133">
        <f t="shared" si="17"/>
        <v>167.74992</v>
      </c>
      <c r="J89" s="134">
        <f t="shared" si="18"/>
        <v>27.958319999999986</v>
      </c>
      <c r="K89" s="34">
        <v>0.104</v>
      </c>
      <c r="L89" s="139">
        <f t="shared" si="14"/>
        <v>185.19591168000002</v>
      </c>
      <c r="M89" s="95">
        <f t="shared" si="13"/>
        <v>200.12270216140803</v>
      </c>
      <c r="N89" s="139">
        <v>200</v>
      </c>
      <c r="O89" s="95">
        <f t="shared" si="15"/>
        <v>219.8</v>
      </c>
      <c r="P89" s="276">
        <v>220</v>
      </c>
    </row>
    <row r="90" spans="1:16" ht="15" customHeight="1">
      <c r="A90" s="57"/>
      <c r="B90" s="57" t="s">
        <v>387</v>
      </c>
      <c r="C90" s="58"/>
      <c r="D90" s="59">
        <v>17.8</v>
      </c>
      <c r="E90" s="126">
        <v>4.3999999999999997E-2</v>
      </c>
      <c r="F90" s="125">
        <f t="shared" si="16"/>
        <v>18.583200000000001</v>
      </c>
      <c r="G90" s="221">
        <v>0.2</v>
      </c>
      <c r="H90" s="221"/>
      <c r="I90" s="133">
        <f t="shared" si="17"/>
        <v>22.29984</v>
      </c>
      <c r="J90" s="134">
        <f t="shared" si="18"/>
        <v>3.7166399999999982</v>
      </c>
      <c r="K90" s="34">
        <v>0.104</v>
      </c>
      <c r="L90" s="139">
        <f t="shared" si="14"/>
        <v>24.61902336</v>
      </c>
      <c r="M90" s="95">
        <f t="shared" si="13"/>
        <v>26.603316642815997</v>
      </c>
      <c r="N90" s="139">
        <v>27</v>
      </c>
      <c r="O90" s="95">
        <f t="shared" si="15"/>
        <v>29.673000000000002</v>
      </c>
      <c r="P90" s="276">
        <v>30</v>
      </c>
    </row>
    <row r="91" spans="1:16" ht="15" customHeight="1">
      <c r="A91" s="130" t="s">
        <v>429</v>
      </c>
      <c r="B91" s="206" t="s">
        <v>430</v>
      </c>
      <c r="C91" s="207"/>
      <c r="D91" s="207"/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7"/>
      <c r="P91" s="208"/>
    </row>
    <row r="92" spans="1:16" ht="15" customHeight="1">
      <c r="A92" s="57"/>
      <c r="B92" s="57" t="s">
        <v>390</v>
      </c>
      <c r="C92" s="58" t="s">
        <v>384</v>
      </c>
      <c r="D92" s="59">
        <v>20.34</v>
      </c>
      <c r="E92" s="126">
        <v>4.3999999999999997E-2</v>
      </c>
      <c r="F92" s="125">
        <f t="shared" si="16"/>
        <v>21.234960000000001</v>
      </c>
      <c r="G92" s="221">
        <v>0.2</v>
      </c>
      <c r="H92" s="221"/>
      <c r="I92" s="133">
        <f t="shared" si="17"/>
        <v>25.481952</v>
      </c>
      <c r="J92" s="134">
        <f t="shared" si="18"/>
        <v>4.2469919999999988</v>
      </c>
      <c r="K92" s="34">
        <v>0.104</v>
      </c>
      <c r="L92" s="139">
        <f t="shared" si="14"/>
        <v>28.132075008000001</v>
      </c>
      <c r="M92" s="95">
        <f t="shared" si="13"/>
        <v>30.399520253644802</v>
      </c>
      <c r="N92" s="139">
        <v>30</v>
      </c>
      <c r="O92" s="95">
        <f t="shared" si="15"/>
        <v>32.97</v>
      </c>
      <c r="P92" s="276">
        <v>33</v>
      </c>
    </row>
    <row r="93" spans="1:16" ht="15" customHeight="1">
      <c r="A93" s="57"/>
      <c r="B93" s="57" t="s">
        <v>394</v>
      </c>
      <c r="C93" s="58" t="s">
        <v>384</v>
      </c>
      <c r="D93" s="59">
        <v>82.2</v>
      </c>
      <c r="E93" s="126">
        <v>4.3999999999999997E-2</v>
      </c>
      <c r="F93" s="125">
        <f t="shared" si="16"/>
        <v>85.816800000000001</v>
      </c>
      <c r="G93" s="221">
        <v>0.2</v>
      </c>
      <c r="H93" s="221"/>
      <c r="I93" s="133">
        <f t="shared" si="17"/>
        <v>102.98016</v>
      </c>
      <c r="J93" s="134">
        <f t="shared" si="18"/>
        <v>17.163359999999997</v>
      </c>
      <c r="K93" s="34">
        <v>0.104</v>
      </c>
      <c r="L93" s="139">
        <f t="shared" si="14"/>
        <v>113.69009664000001</v>
      </c>
      <c r="M93" s="95">
        <f t="shared" si="13"/>
        <v>122.85351842918401</v>
      </c>
      <c r="N93" s="139">
        <v>123</v>
      </c>
      <c r="O93" s="95">
        <f t="shared" si="15"/>
        <v>135.17699999999999</v>
      </c>
      <c r="P93" s="276">
        <v>135</v>
      </c>
    </row>
    <row r="94" spans="1:16" ht="15" customHeight="1">
      <c r="A94" s="57"/>
      <c r="B94" s="57" t="s">
        <v>386</v>
      </c>
      <c r="C94" s="58" t="s">
        <v>384</v>
      </c>
      <c r="D94" s="59">
        <v>164.41</v>
      </c>
      <c r="E94" s="126">
        <v>4.3999999999999997E-2</v>
      </c>
      <c r="F94" s="125">
        <f t="shared" si="16"/>
        <v>171.64403999999999</v>
      </c>
      <c r="G94" s="221">
        <v>0.2</v>
      </c>
      <c r="H94" s="221"/>
      <c r="I94" s="133">
        <f t="shared" si="17"/>
        <v>205.97284799999997</v>
      </c>
      <c r="J94" s="134">
        <f t="shared" si="18"/>
        <v>34.328807999999981</v>
      </c>
      <c r="K94" s="34">
        <v>0.104</v>
      </c>
      <c r="L94" s="139">
        <f t="shared" si="14"/>
        <v>227.39402419199999</v>
      </c>
      <c r="M94" s="95">
        <f t="shared" si="13"/>
        <v>245.72198254187518</v>
      </c>
      <c r="N94" s="139">
        <v>246</v>
      </c>
      <c r="O94" s="95">
        <f t="shared" si="15"/>
        <v>270.35399999999998</v>
      </c>
      <c r="P94" s="276">
        <v>270</v>
      </c>
    </row>
    <row r="95" spans="1:16" ht="15" customHeight="1">
      <c r="A95" s="57"/>
      <c r="B95" s="57" t="s">
        <v>387</v>
      </c>
      <c r="C95" s="58"/>
      <c r="D95" s="59">
        <v>20.34</v>
      </c>
      <c r="E95" s="126">
        <v>4.3999999999999997E-2</v>
      </c>
      <c r="F95" s="125">
        <f t="shared" si="16"/>
        <v>21.234960000000001</v>
      </c>
      <c r="G95" s="221">
        <v>0.2</v>
      </c>
      <c r="H95" s="221"/>
      <c r="I95" s="133">
        <f t="shared" si="17"/>
        <v>25.481952</v>
      </c>
      <c r="J95" s="134">
        <f t="shared" si="18"/>
        <v>4.2469919999999988</v>
      </c>
      <c r="K95" s="34">
        <v>0.104</v>
      </c>
      <c r="L95" s="139">
        <f t="shared" si="14"/>
        <v>28.132075008000001</v>
      </c>
      <c r="M95" s="95">
        <f t="shared" si="13"/>
        <v>30.399520253644802</v>
      </c>
      <c r="N95" s="139">
        <v>30</v>
      </c>
      <c r="O95" s="95">
        <f t="shared" si="15"/>
        <v>32.97</v>
      </c>
      <c r="P95" s="276">
        <v>33</v>
      </c>
    </row>
    <row r="96" spans="1:16" ht="15" customHeight="1">
      <c r="A96" s="130" t="s">
        <v>431</v>
      </c>
      <c r="B96" s="206" t="s">
        <v>432</v>
      </c>
      <c r="C96" s="207"/>
      <c r="D96" s="207"/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7"/>
      <c r="P96" s="208"/>
    </row>
    <row r="97" spans="1:16" ht="15" customHeight="1">
      <c r="A97" s="57"/>
      <c r="B97" s="57" t="s">
        <v>403</v>
      </c>
      <c r="C97" s="58" t="s">
        <v>384</v>
      </c>
      <c r="D97" s="59">
        <v>15.25</v>
      </c>
      <c r="E97" s="126">
        <v>4.3999999999999997E-2</v>
      </c>
      <c r="F97" s="125">
        <f t="shared" si="16"/>
        <v>15.921000000000001</v>
      </c>
      <c r="G97" s="221">
        <v>0.2</v>
      </c>
      <c r="H97" s="221"/>
      <c r="I97" s="133">
        <f t="shared" si="17"/>
        <v>19.1052</v>
      </c>
      <c r="J97" s="134">
        <f t="shared" si="18"/>
        <v>3.1841999999999988</v>
      </c>
      <c r="K97" s="34">
        <v>0.104</v>
      </c>
      <c r="L97" s="139">
        <f t="shared" si="14"/>
        <v>21.092140800000003</v>
      </c>
      <c r="M97" s="95">
        <f t="shared" si="13"/>
        <v>22.792167348480003</v>
      </c>
      <c r="N97" s="139">
        <v>23</v>
      </c>
      <c r="O97" s="95">
        <f t="shared" si="15"/>
        <v>25.277000000000001</v>
      </c>
      <c r="P97" s="276">
        <v>25</v>
      </c>
    </row>
    <row r="98" spans="1:16" ht="15" customHeight="1">
      <c r="A98" s="57"/>
      <c r="B98" s="57" t="s">
        <v>404</v>
      </c>
      <c r="C98" s="58" t="s">
        <v>384</v>
      </c>
      <c r="D98" s="59">
        <v>27.97</v>
      </c>
      <c r="E98" s="126">
        <v>4.3999999999999997E-2</v>
      </c>
      <c r="F98" s="125">
        <f t="shared" si="16"/>
        <v>29.200679999999998</v>
      </c>
      <c r="G98" s="221">
        <v>0.2</v>
      </c>
      <c r="H98" s="221"/>
      <c r="I98" s="133">
        <f t="shared" si="17"/>
        <v>35.040816</v>
      </c>
      <c r="J98" s="134">
        <f t="shared" si="18"/>
        <v>5.8401360000000011</v>
      </c>
      <c r="K98" s="34">
        <v>0.104</v>
      </c>
      <c r="L98" s="139">
        <f t="shared" si="14"/>
        <v>38.685060864</v>
      </c>
      <c r="M98" s="95">
        <f t="shared" si="13"/>
        <v>41.803076769638402</v>
      </c>
      <c r="N98" s="139">
        <v>42</v>
      </c>
      <c r="O98" s="95">
        <f t="shared" si="15"/>
        <v>46.158000000000001</v>
      </c>
      <c r="P98" s="276">
        <v>46</v>
      </c>
    </row>
    <row r="99" spans="1:16" ht="15" customHeight="1">
      <c r="A99" s="57"/>
      <c r="B99" s="57" t="s">
        <v>405</v>
      </c>
      <c r="C99" s="58" t="s">
        <v>384</v>
      </c>
      <c r="D99" s="59">
        <v>56.78</v>
      </c>
      <c r="E99" s="126">
        <v>4.3999999999999997E-2</v>
      </c>
      <c r="F99" s="125">
        <f t="shared" si="16"/>
        <v>59.278320000000001</v>
      </c>
      <c r="G99" s="221">
        <v>0.2</v>
      </c>
      <c r="H99" s="221"/>
      <c r="I99" s="133">
        <f t="shared" si="17"/>
        <v>71.133983999999998</v>
      </c>
      <c r="J99" s="134">
        <f t="shared" si="18"/>
        <v>11.855663999999997</v>
      </c>
      <c r="K99" s="34">
        <v>0.104</v>
      </c>
      <c r="L99" s="139">
        <f t="shared" si="14"/>
        <v>78.531918336000004</v>
      </c>
      <c r="M99" s="95">
        <f t="shared" si="13"/>
        <v>84.861590953881603</v>
      </c>
      <c r="N99" s="139">
        <v>85</v>
      </c>
      <c r="O99" s="95">
        <f t="shared" si="15"/>
        <v>93.415000000000006</v>
      </c>
      <c r="P99" s="276">
        <v>93</v>
      </c>
    </row>
    <row r="100" spans="1:16" ht="15" customHeight="1">
      <c r="A100" s="57"/>
      <c r="B100" s="57" t="s">
        <v>406</v>
      </c>
      <c r="C100" s="58"/>
      <c r="D100" s="59">
        <v>7.63</v>
      </c>
      <c r="E100" s="126">
        <v>4.3999999999999997E-2</v>
      </c>
      <c r="F100" s="125">
        <f t="shared" si="16"/>
        <v>7.9657200000000001</v>
      </c>
      <c r="G100" s="221">
        <v>0.2</v>
      </c>
      <c r="H100" s="221"/>
      <c r="I100" s="133">
        <f t="shared" si="17"/>
        <v>9.5588639999999998</v>
      </c>
      <c r="J100" s="134">
        <f t="shared" si="18"/>
        <v>1.5931439999999997</v>
      </c>
      <c r="K100" s="34">
        <v>0.104</v>
      </c>
      <c r="L100" s="139">
        <f t="shared" si="14"/>
        <v>10.552985856000001</v>
      </c>
      <c r="M100" s="95">
        <f t="shared" si="13"/>
        <v>11.4035565159936</v>
      </c>
      <c r="N100" s="139">
        <v>11</v>
      </c>
      <c r="O100" s="95">
        <f t="shared" si="15"/>
        <v>12.089</v>
      </c>
      <c r="P100" s="276">
        <v>12</v>
      </c>
    </row>
    <row r="101" spans="1:16" ht="15" customHeight="1">
      <c r="A101" s="130" t="s">
        <v>433</v>
      </c>
      <c r="B101" s="206" t="s">
        <v>434</v>
      </c>
      <c r="C101" s="207"/>
      <c r="D101" s="207"/>
      <c r="E101" s="207"/>
      <c r="F101" s="207"/>
      <c r="G101" s="207"/>
      <c r="H101" s="207"/>
      <c r="I101" s="207"/>
      <c r="J101" s="207"/>
      <c r="K101" s="207"/>
      <c r="L101" s="207"/>
      <c r="M101" s="207"/>
      <c r="N101" s="207"/>
      <c r="O101" s="207"/>
      <c r="P101" s="208"/>
    </row>
    <row r="102" spans="1:16" ht="15" customHeight="1">
      <c r="A102" s="57"/>
      <c r="B102" s="57" t="s">
        <v>390</v>
      </c>
      <c r="C102" s="58" t="s">
        <v>384</v>
      </c>
      <c r="D102" s="59">
        <v>22.88</v>
      </c>
      <c r="E102" s="126">
        <v>4.3999999999999997E-2</v>
      </c>
      <c r="F102" s="125">
        <f t="shared" si="16"/>
        <v>23.88672</v>
      </c>
      <c r="G102" s="221">
        <v>0.2</v>
      </c>
      <c r="H102" s="221"/>
      <c r="I102" s="133">
        <f t="shared" si="17"/>
        <v>28.664064</v>
      </c>
      <c r="J102" s="134">
        <f t="shared" si="18"/>
        <v>4.7773439999999994</v>
      </c>
      <c r="K102" s="34">
        <v>0.104</v>
      </c>
      <c r="L102" s="139">
        <f t="shared" si="14"/>
        <v>31.645126656000002</v>
      </c>
      <c r="M102" s="95">
        <f t="shared" si="13"/>
        <v>34.195723864473599</v>
      </c>
      <c r="N102" s="139">
        <v>34</v>
      </c>
      <c r="O102" s="95">
        <f t="shared" si="15"/>
        <v>37.366</v>
      </c>
      <c r="P102" s="276">
        <v>37</v>
      </c>
    </row>
    <row r="103" spans="1:16" ht="15" customHeight="1">
      <c r="A103" s="57"/>
      <c r="B103" s="57" t="s">
        <v>394</v>
      </c>
      <c r="C103" s="58" t="s">
        <v>384</v>
      </c>
      <c r="D103" s="59">
        <v>89.83</v>
      </c>
      <c r="E103" s="126">
        <v>4.3999999999999997E-2</v>
      </c>
      <c r="F103" s="125">
        <f t="shared" si="16"/>
        <v>93.782520000000005</v>
      </c>
      <c r="G103" s="221">
        <v>0.2</v>
      </c>
      <c r="H103" s="221"/>
      <c r="I103" s="133">
        <f t="shared" si="17"/>
        <v>112.539024</v>
      </c>
      <c r="J103" s="134">
        <f t="shared" si="18"/>
        <v>18.756503999999993</v>
      </c>
      <c r="K103" s="34">
        <v>0.104</v>
      </c>
      <c r="L103" s="139">
        <f t="shared" si="14"/>
        <v>124.24308249600001</v>
      </c>
      <c r="M103" s="95">
        <f t="shared" si="13"/>
        <v>134.25707494517761</v>
      </c>
      <c r="N103" s="139">
        <v>134</v>
      </c>
      <c r="O103" s="95">
        <f t="shared" si="15"/>
        <v>147.26599999999999</v>
      </c>
      <c r="P103" s="276">
        <v>147</v>
      </c>
    </row>
    <row r="104" spans="1:16" ht="15" customHeight="1">
      <c r="A104" s="57"/>
      <c r="B104" s="57" t="s">
        <v>386</v>
      </c>
      <c r="C104" s="58" t="s">
        <v>384</v>
      </c>
      <c r="D104" s="59">
        <v>179.66</v>
      </c>
      <c r="E104" s="126">
        <v>4.3999999999999997E-2</v>
      </c>
      <c r="F104" s="125">
        <f t="shared" si="16"/>
        <v>187.56504000000001</v>
      </c>
      <c r="G104" s="221">
        <v>0.2</v>
      </c>
      <c r="H104" s="221"/>
      <c r="I104" s="133">
        <f t="shared" si="17"/>
        <v>225.078048</v>
      </c>
      <c r="J104" s="134">
        <f t="shared" si="18"/>
        <v>37.513007999999985</v>
      </c>
      <c r="K104" s="34">
        <v>0.104</v>
      </c>
      <c r="L104" s="139">
        <f t="shared" si="14"/>
        <v>248.48616499200003</v>
      </c>
      <c r="M104" s="95">
        <f t="shared" si="13"/>
        <v>268.51414989035521</v>
      </c>
      <c r="N104" s="139">
        <v>269</v>
      </c>
      <c r="O104" s="95">
        <f t="shared" si="15"/>
        <v>295.63099999999997</v>
      </c>
      <c r="P104" s="276">
        <v>296</v>
      </c>
    </row>
    <row r="105" spans="1:16" ht="15" customHeight="1">
      <c r="A105" s="57"/>
      <c r="B105" s="57" t="s">
        <v>387</v>
      </c>
      <c r="C105" s="58"/>
      <c r="D105" s="59">
        <v>22.88</v>
      </c>
      <c r="E105" s="126">
        <v>4.3999999999999997E-2</v>
      </c>
      <c r="F105" s="125">
        <f t="shared" si="16"/>
        <v>23.88672</v>
      </c>
      <c r="G105" s="221">
        <v>0.2</v>
      </c>
      <c r="H105" s="221"/>
      <c r="I105" s="133">
        <f t="shared" si="17"/>
        <v>28.664064</v>
      </c>
      <c r="J105" s="134">
        <f t="shared" si="18"/>
        <v>4.7773439999999994</v>
      </c>
      <c r="K105" s="34">
        <v>0.104</v>
      </c>
      <c r="L105" s="139">
        <f t="shared" si="14"/>
        <v>31.645126656000002</v>
      </c>
      <c r="M105" s="95">
        <f t="shared" si="13"/>
        <v>34.195723864473599</v>
      </c>
      <c r="N105" s="139">
        <v>34</v>
      </c>
      <c r="O105" s="95">
        <f t="shared" si="15"/>
        <v>37.366</v>
      </c>
      <c r="P105" s="276">
        <v>37</v>
      </c>
    </row>
    <row r="106" spans="1:16" ht="15" customHeight="1">
      <c r="A106" s="130" t="s">
        <v>435</v>
      </c>
      <c r="B106" s="206" t="s">
        <v>436</v>
      </c>
      <c r="C106" s="207"/>
      <c r="D106" s="207"/>
      <c r="E106" s="207"/>
      <c r="F106" s="207"/>
      <c r="G106" s="207"/>
      <c r="H106" s="207"/>
      <c r="I106" s="207"/>
      <c r="J106" s="207"/>
      <c r="K106" s="207"/>
      <c r="L106" s="207"/>
      <c r="M106" s="207"/>
      <c r="N106" s="207"/>
      <c r="O106" s="207"/>
      <c r="P106" s="208"/>
    </row>
    <row r="107" spans="1:16" ht="15" customHeight="1">
      <c r="A107" s="57"/>
      <c r="B107" s="57" t="s">
        <v>437</v>
      </c>
      <c r="C107" s="58" t="s">
        <v>384</v>
      </c>
      <c r="D107" s="59">
        <v>89.83</v>
      </c>
      <c r="E107" s="126">
        <v>4.3999999999999997E-2</v>
      </c>
      <c r="F107" s="125">
        <f t="shared" si="16"/>
        <v>93.782520000000005</v>
      </c>
      <c r="G107" s="221">
        <v>0.2</v>
      </c>
      <c r="H107" s="221"/>
      <c r="I107" s="133">
        <f t="shared" si="17"/>
        <v>112.539024</v>
      </c>
      <c r="J107" s="134">
        <f t="shared" si="18"/>
        <v>18.756503999999993</v>
      </c>
      <c r="K107" s="34">
        <v>0.104</v>
      </c>
      <c r="L107" s="139">
        <f t="shared" si="14"/>
        <v>124.24308249600001</v>
      </c>
      <c r="M107" s="95">
        <f t="shared" si="13"/>
        <v>134.25707494517761</v>
      </c>
      <c r="N107" s="139">
        <v>134</v>
      </c>
      <c r="O107" s="95">
        <f t="shared" si="15"/>
        <v>147.26599999999999</v>
      </c>
      <c r="P107" s="276">
        <v>147</v>
      </c>
    </row>
    <row r="108" spans="1:16" ht="15" customHeight="1">
      <c r="A108" s="57"/>
      <c r="B108" s="57" t="s">
        <v>438</v>
      </c>
      <c r="C108" s="58" t="s">
        <v>384</v>
      </c>
      <c r="D108" s="59">
        <v>173.73</v>
      </c>
      <c r="E108" s="126">
        <v>4.3999999999999997E-2</v>
      </c>
      <c r="F108" s="125">
        <f t="shared" si="16"/>
        <v>181.37412</v>
      </c>
      <c r="G108" s="221">
        <v>0.2</v>
      </c>
      <c r="H108" s="221"/>
      <c r="I108" s="133">
        <f t="shared" si="17"/>
        <v>217.648944</v>
      </c>
      <c r="J108" s="134">
        <f t="shared" si="18"/>
        <v>36.274823999999995</v>
      </c>
      <c r="K108" s="34">
        <v>0.104</v>
      </c>
      <c r="L108" s="139">
        <f t="shared" si="14"/>
        <v>240.28443417600002</v>
      </c>
      <c r="M108" s="95">
        <f t="shared" si="13"/>
        <v>259.65135957058561</v>
      </c>
      <c r="N108" s="139">
        <v>260</v>
      </c>
      <c r="O108" s="95">
        <f t="shared" si="15"/>
        <v>285.74</v>
      </c>
      <c r="P108" s="276">
        <v>286</v>
      </c>
    </row>
    <row r="109" spans="1:16" ht="15" customHeight="1">
      <c r="A109" s="57"/>
      <c r="B109" s="57" t="s">
        <v>394</v>
      </c>
      <c r="C109" s="58" t="s">
        <v>384</v>
      </c>
      <c r="D109" s="59">
        <v>342.37</v>
      </c>
      <c r="E109" s="126">
        <v>4.3999999999999997E-2</v>
      </c>
      <c r="F109" s="125">
        <f t="shared" si="16"/>
        <v>357.43428</v>
      </c>
      <c r="G109" s="221">
        <v>0.2</v>
      </c>
      <c r="H109" s="221"/>
      <c r="I109" s="133">
        <f t="shared" si="17"/>
        <v>428.92113599999999</v>
      </c>
      <c r="J109" s="134">
        <f t="shared" si="18"/>
        <v>71.486855999999989</v>
      </c>
      <c r="K109" s="34">
        <v>0.104</v>
      </c>
      <c r="L109" s="139">
        <f t="shared" si="14"/>
        <v>473.528934144</v>
      </c>
      <c r="M109" s="95">
        <f t="shared" si="13"/>
        <v>511.69536623600646</v>
      </c>
      <c r="N109" s="139">
        <v>512</v>
      </c>
      <c r="O109" s="95">
        <f t="shared" si="15"/>
        <v>562.68799999999999</v>
      </c>
      <c r="P109" s="276">
        <v>563</v>
      </c>
    </row>
    <row r="110" spans="1:16" ht="15" customHeight="1">
      <c r="A110" s="57"/>
      <c r="B110" s="57" t="s">
        <v>439</v>
      </c>
      <c r="C110" s="58"/>
      <c r="D110" s="59">
        <v>89.83</v>
      </c>
      <c r="E110" s="126">
        <v>4.3999999999999997E-2</v>
      </c>
      <c r="F110" s="125">
        <f t="shared" si="16"/>
        <v>93.782520000000005</v>
      </c>
      <c r="G110" s="221">
        <v>0.2</v>
      </c>
      <c r="H110" s="221"/>
      <c r="I110" s="133">
        <f t="shared" si="17"/>
        <v>112.539024</v>
      </c>
      <c r="J110" s="134">
        <f t="shared" si="18"/>
        <v>18.756503999999993</v>
      </c>
      <c r="K110" s="34">
        <v>0.104</v>
      </c>
      <c r="L110" s="139">
        <f t="shared" si="14"/>
        <v>124.24308249600001</v>
      </c>
      <c r="M110" s="95">
        <f t="shared" si="13"/>
        <v>134.25707494517761</v>
      </c>
      <c r="N110" s="139">
        <v>134</v>
      </c>
      <c r="O110" s="95">
        <f t="shared" si="15"/>
        <v>147.26599999999999</v>
      </c>
      <c r="P110" s="276">
        <v>147</v>
      </c>
    </row>
    <row r="111" spans="1:16" ht="15" customHeight="1">
      <c r="A111" s="130" t="s">
        <v>440</v>
      </c>
      <c r="B111" s="206" t="s">
        <v>441</v>
      </c>
      <c r="C111" s="207"/>
      <c r="D111" s="207"/>
      <c r="E111" s="207"/>
      <c r="F111" s="207"/>
      <c r="G111" s="207"/>
      <c r="H111" s="207"/>
      <c r="I111" s="207"/>
      <c r="J111" s="207"/>
      <c r="K111" s="207"/>
      <c r="L111" s="207"/>
      <c r="M111" s="207"/>
      <c r="N111" s="207"/>
      <c r="O111" s="207"/>
      <c r="P111" s="208"/>
    </row>
    <row r="112" spans="1:16" ht="15" customHeight="1">
      <c r="A112" s="57"/>
      <c r="B112" s="57" t="s">
        <v>346</v>
      </c>
      <c r="C112" s="58" t="s">
        <v>384</v>
      </c>
      <c r="D112" s="59">
        <v>19.489999999999998</v>
      </c>
      <c r="E112" s="126">
        <v>4.3999999999999997E-2</v>
      </c>
      <c r="F112" s="125">
        <f t="shared" si="16"/>
        <v>20.347559999999998</v>
      </c>
      <c r="G112" s="221">
        <v>0.2</v>
      </c>
      <c r="H112" s="221"/>
      <c r="I112" s="133">
        <f t="shared" si="17"/>
        <v>24.417071999999997</v>
      </c>
      <c r="J112" s="134">
        <f t="shared" si="18"/>
        <v>4.0695119999999996</v>
      </c>
      <c r="K112" s="34">
        <v>0.104</v>
      </c>
      <c r="L112" s="139">
        <f t="shared" si="14"/>
        <v>26.956447487999998</v>
      </c>
      <c r="M112" s="95">
        <f t="shared" si="13"/>
        <v>29.129137155532799</v>
      </c>
      <c r="N112" s="139">
        <v>29</v>
      </c>
      <c r="O112" s="95">
        <f t="shared" si="15"/>
        <v>31.870999999999999</v>
      </c>
      <c r="P112" s="276">
        <v>32</v>
      </c>
    </row>
    <row r="113" spans="1:16" ht="15" customHeight="1">
      <c r="A113" s="57"/>
      <c r="B113" s="57" t="s">
        <v>442</v>
      </c>
      <c r="C113" s="58" t="s">
        <v>384</v>
      </c>
      <c r="D113" s="59">
        <v>36.44</v>
      </c>
      <c r="E113" s="126">
        <v>4.3999999999999997E-2</v>
      </c>
      <c r="F113" s="125">
        <f t="shared" si="16"/>
        <v>38.04336</v>
      </c>
      <c r="G113" s="221">
        <v>0.2</v>
      </c>
      <c r="H113" s="221"/>
      <c r="I113" s="133">
        <f t="shared" si="17"/>
        <v>45.652031999999998</v>
      </c>
      <c r="J113" s="134">
        <f t="shared" si="18"/>
        <v>7.6086719999999985</v>
      </c>
      <c r="K113" s="34">
        <v>0.104</v>
      </c>
      <c r="L113" s="139">
        <f t="shared" si="14"/>
        <v>50.399843328000003</v>
      </c>
      <c r="M113" s="95">
        <f t="shared" si="13"/>
        <v>54.462070700236801</v>
      </c>
      <c r="N113" s="139">
        <v>54</v>
      </c>
      <c r="O113" s="95">
        <f t="shared" si="15"/>
        <v>59.346000000000004</v>
      </c>
      <c r="P113" s="276">
        <v>59</v>
      </c>
    </row>
    <row r="114" spans="1:16" ht="15" customHeight="1">
      <c r="A114" s="57"/>
      <c r="B114" s="57" t="s">
        <v>443</v>
      </c>
      <c r="C114" s="58" t="s">
        <v>384</v>
      </c>
      <c r="D114" s="59">
        <v>72.03</v>
      </c>
      <c r="E114" s="126">
        <v>4.3999999999999997E-2</v>
      </c>
      <c r="F114" s="125">
        <f t="shared" si="16"/>
        <v>75.19932</v>
      </c>
      <c r="G114" s="221">
        <v>0.2</v>
      </c>
      <c r="H114" s="221"/>
      <c r="I114" s="133">
        <f t="shared" si="17"/>
        <v>90.239183999999995</v>
      </c>
      <c r="J114" s="134">
        <f t="shared" si="18"/>
        <v>15.039863999999994</v>
      </c>
      <c r="K114" s="34">
        <v>0.104</v>
      </c>
      <c r="L114" s="139">
        <f t="shared" si="14"/>
        <v>99.624059136</v>
      </c>
      <c r="M114" s="95">
        <f t="shared" si="13"/>
        <v>107.65375830236161</v>
      </c>
      <c r="N114" s="139">
        <v>108</v>
      </c>
      <c r="O114" s="95">
        <f t="shared" si="15"/>
        <v>118.69200000000001</v>
      </c>
      <c r="P114" s="276">
        <v>119</v>
      </c>
    </row>
    <row r="115" spans="1:16" ht="15" customHeight="1">
      <c r="A115" s="57"/>
      <c r="B115" s="57" t="s">
        <v>444</v>
      </c>
      <c r="C115" s="58"/>
      <c r="D115" s="59">
        <v>19.489999999999998</v>
      </c>
      <c r="E115" s="126">
        <v>4.3999999999999997E-2</v>
      </c>
      <c r="F115" s="125">
        <f t="shared" si="16"/>
        <v>20.347559999999998</v>
      </c>
      <c r="G115" s="221">
        <v>0.2</v>
      </c>
      <c r="H115" s="221"/>
      <c r="I115" s="133">
        <f t="shared" si="17"/>
        <v>24.417071999999997</v>
      </c>
      <c r="J115" s="134">
        <f t="shared" si="18"/>
        <v>4.0695119999999996</v>
      </c>
      <c r="K115" s="34">
        <v>0.104</v>
      </c>
      <c r="L115" s="139">
        <f t="shared" si="14"/>
        <v>26.956447487999998</v>
      </c>
      <c r="M115" s="95">
        <f t="shared" si="13"/>
        <v>29.129137155532799</v>
      </c>
      <c r="N115" s="139">
        <v>29</v>
      </c>
      <c r="O115" s="95">
        <f t="shared" si="15"/>
        <v>31.870999999999999</v>
      </c>
      <c r="P115" s="276">
        <v>32</v>
      </c>
    </row>
    <row r="116" spans="1:16" ht="15" customHeight="1">
      <c r="A116" s="130" t="s">
        <v>445</v>
      </c>
      <c r="B116" s="206" t="s">
        <v>446</v>
      </c>
      <c r="C116" s="207"/>
      <c r="D116" s="207"/>
      <c r="E116" s="207"/>
      <c r="F116" s="207"/>
      <c r="G116" s="207"/>
      <c r="H116" s="207"/>
      <c r="I116" s="207"/>
      <c r="J116" s="207"/>
      <c r="K116" s="207"/>
      <c r="L116" s="207"/>
      <c r="M116" s="207"/>
      <c r="N116" s="207"/>
      <c r="O116" s="207"/>
      <c r="P116" s="208"/>
    </row>
    <row r="117" spans="1:16" ht="15" customHeight="1">
      <c r="A117" s="57"/>
      <c r="B117" s="57" t="s">
        <v>390</v>
      </c>
      <c r="C117" s="58" t="s">
        <v>384</v>
      </c>
      <c r="D117" s="59">
        <v>21.19</v>
      </c>
      <c r="E117" s="126">
        <v>4.3999999999999997E-2</v>
      </c>
      <c r="F117" s="125">
        <f t="shared" si="16"/>
        <v>22.12236</v>
      </c>
      <c r="G117" s="221">
        <v>0.2</v>
      </c>
      <c r="H117" s="221"/>
      <c r="I117" s="133">
        <f t="shared" si="17"/>
        <v>26.546831999999998</v>
      </c>
      <c r="J117" s="134">
        <f t="shared" si="18"/>
        <v>4.424471999999998</v>
      </c>
      <c r="K117" s="34">
        <v>0.104</v>
      </c>
      <c r="L117" s="139">
        <f t="shared" si="14"/>
        <v>29.307702528</v>
      </c>
      <c r="M117" s="95">
        <f t="shared" si="13"/>
        <v>31.669903351756801</v>
      </c>
      <c r="N117" s="139">
        <v>32</v>
      </c>
      <c r="O117" s="95">
        <f t="shared" si="15"/>
        <v>35.167999999999999</v>
      </c>
      <c r="P117" s="276">
        <v>35</v>
      </c>
    </row>
    <row r="118" spans="1:16" ht="15" customHeight="1">
      <c r="A118" s="57"/>
      <c r="B118" s="57" t="s">
        <v>394</v>
      </c>
      <c r="C118" s="58" t="s">
        <v>384</v>
      </c>
      <c r="D118" s="59">
        <v>78.81</v>
      </c>
      <c r="E118" s="126">
        <v>4.3999999999999997E-2</v>
      </c>
      <c r="F118" s="125">
        <f t="shared" si="16"/>
        <v>82.277640000000005</v>
      </c>
      <c r="G118" s="221">
        <v>0.2</v>
      </c>
      <c r="H118" s="221"/>
      <c r="I118" s="133">
        <f t="shared" si="17"/>
        <v>98.733168000000006</v>
      </c>
      <c r="J118" s="134">
        <f t="shared" si="18"/>
        <v>16.455528000000001</v>
      </c>
      <c r="K118" s="34">
        <v>0.104</v>
      </c>
      <c r="L118" s="139">
        <f t="shared" si="14"/>
        <v>109.00141747200001</v>
      </c>
      <c r="M118" s="95">
        <f t="shared" si="13"/>
        <v>117.78693172024322</v>
      </c>
      <c r="N118" s="139">
        <v>118</v>
      </c>
      <c r="O118" s="95">
        <f t="shared" si="15"/>
        <v>129.68199999999999</v>
      </c>
      <c r="P118" s="276">
        <v>130</v>
      </c>
    </row>
    <row r="119" spans="1:16" ht="15" customHeight="1">
      <c r="A119" s="57"/>
      <c r="B119" s="57" t="s">
        <v>447</v>
      </c>
      <c r="C119" s="58" t="s">
        <v>384</v>
      </c>
      <c r="D119" s="59">
        <v>194.92</v>
      </c>
      <c r="E119" s="126">
        <v>4.3999999999999997E-2</v>
      </c>
      <c r="F119" s="125">
        <f t="shared" si="16"/>
        <v>203.49647999999999</v>
      </c>
      <c r="G119" s="221">
        <v>0.2</v>
      </c>
      <c r="H119" s="221"/>
      <c r="I119" s="133">
        <f t="shared" si="17"/>
        <v>244.19577599999997</v>
      </c>
      <c r="J119" s="134">
        <f t="shared" si="18"/>
        <v>40.699295999999975</v>
      </c>
      <c r="K119" s="34">
        <v>0.104</v>
      </c>
      <c r="L119" s="139">
        <f t="shared" si="14"/>
        <v>269.59213670399998</v>
      </c>
      <c r="M119" s="95">
        <f t="shared" si="13"/>
        <v>291.32126292234238</v>
      </c>
      <c r="N119" s="139">
        <v>291</v>
      </c>
      <c r="O119" s="95">
        <f t="shared" si="15"/>
        <v>319.80900000000003</v>
      </c>
      <c r="P119" s="276">
        <v>320</v>
      </c>
    </row>
    <row r="120" spans="1:16" ht="15" customHeight="1">
      <c r="A120" s="57"/>
      <c r="B120" s="57" t="s">
        <v>387</v>
      </c>
      <c r="C120" s="58"/>
      <c r="D120" s="59">
        <v>21.19</v>
      </c>
      <c r="E120" s="126">
        <v>4.3999999999999997E-2</v>
      </c>
      <c r="F120" s="125">
        <f t="shared" si="16"/>
        <v>22.12236</v>
      </c>
      <c r="G120" s="221">
        <v>0.2</v>
      </c>
      <c r="H120" s="221"/>
      <c r="I120" s="133">
        <f t="shared" si="17"/>
        <v>26.546831999999998</v>
      </c>
      <c r="J120" s="134">
        <f t="shared" si="18"/>
        <v>4.424471999999998</v>
      </c>
      <c r="K120" s="34">
        <v>0.104</v>
      </c>
      <c r="L120" s="139">
        <f t="shared" si="14"/>
        <v>29.307702528</v>
      </c>
      <c r="M120" s="95">
        <f t="shared" si="13"/>
        <v>31.669903351756801</v>
      </c>
      <c r="N120" s="139">
        <v>32</v>
      </c>
      <c r="O120" s="95">
        <f t="shared" si="15"/>
        <v>35.167999999999999</v>
      </c>
      <c r="P120" s="276">
        <v>35</v>
      </c>
    </row>
    <row r="121" spans="1:16" ht="15" customHeight="1">
      <c r="A121" s="130" t="s">
        <v>448</v>
      </c>
      <c r="B121" s="206" t="s">
        <v>449</v>
      </c>
      <c r="C121" s="207"/>
      <c r="D121" s="207"/>
      <c r="E121" s="207"/>
      <c r="F121" s="207"/>
      <c r="G121" s="207"/>
      <c r="H121" s="207"/>
      <c r="I121" s="207"/>
      <c r="J121" s="207"/>
      <c r="K121" s="207"/>
      <c r="L121" s="207"/>
      <c r="M121" s="207"/>
      <c r="N121" s="207"/>
      <c r="O121" s="207"/>
      <c r="P121" s="208"/>
    </row>
    <row r="122" spans="1:16" ht="15" customHeight="1">
      <c r="A122" s="57"/>
      <c r="B122" s="57" t="s">
        <v>450</v>
      </c>
      <c r="C122" s="58" t="s">
        <v>384</v>
      </c>
      <c r="D122" s="59">
        <v>121.19</v>
      </c>
      <c r="E122" s="126">
        <v>4.3999999999999997E-2</v>
      </c>
      <c r="F122" s="125">
        <f t="shared" si="16"/>
        <v>126.52236000000001</v>
      </c>
      <c r="G122" s="221">
        <v>0.2</v>
      </c>
      <c r="H122" s="221"/>
      <c r="I122" s="133">
        <f t="shared" si="17"/>
        <v>151.826832</v>
      </c>
      <c r="J122" s="134">
        <f t="shared" si="18"/>
        <v>25.30447199999999</v>
      </c>
      <c r="K122" s="34">
        <v>0.104</v>
      </c>
      <c r="L122" s="139">
        <f t="shared" si="14"/>
        <v>167.616822528</v>
      </c>
      <c r="M122" s="95">
        <f t="shared" si="13"/>
        <v>181.12673842375679</v>
      </c>
      <c r="N122" s="139">
        <v>181</v>
      </c>
      <c r="O122" s="95">
        <f t="shared" si="15"/>
        <v>198.91900000000001</v>
      </c>
      <c r="P122" s="276">
        <v>199</v>
      </c>
    </row>
    <row r="123" spans="1:16" ht="15" customHeight="1">
      <c r="A123" s="57"/>
      <c r="B123" s="57" t="s">
        <v>394</v>
      </c>
      <c r="C123" s="58" t="s">
        <v>384</v>
      </c>
      <c r="D123" s="59">
        <v>269.49</v>
      </c>
      <c r="E123" s="126">
        <v>4.3999999999999997E-2</v>
      </c>
      <c r="F123" s="125">
        <f t="shared" si="16"/>
        <v>281.34756000000004</v>
      </c>
      <c r="G123" s="221">
        <v>0.2</v>
      </c>
      <c r="H123" s="221"/>
      <c r="I123" s="133">
        <f t="shared" si="17"/>
        <v>337.61707200000006</v>
      </c>
      <c r="J123" s="134">
        <f t="shared" si="18"/>
        <v>56.26951200000002</v>
      </c>
      <c r="K123" s="34">
        <v>0.104</v>
      </c>
      <c r="L123" s="139">
        <f t="shared" si="14"/>
        <v>372.72924748800011</v>
      </c>
      <c r="M123" s="95">
        <f t="shared" si="13"/>
        <v>402.77122483553291</v>
      </c>
      <c r="N123" s="139">
        <v>403</v>
      </c>
      <c r="O123" s="95">
        <f t="shared" si="15"/>
        <v>442.89699999999999</v>
      </c>
      <c r="P123" s="276">
        <v>443</v>
      </c>
    </row>
    <row r="124" spans="1:16" ht="15" customHeight="1">
      <c r="A124" s="57"/>
      <c r="B124" s="57" t="s">
        <v>386</v>
      </c>
      <c r="C124" s="58" t="s">
        <v>384</v>
      </c>
      <c r="D124" s="59">
        <v>418.64</v>
      </c>
      <c r="E124" s="126">
        <v>4.3999999999999997E-2</v>
      </c>
      <c r="F124" s="125">
        <f t="shared" si="16"/>
        <v>437.06016</v>
      </c>
      <c r="G124" s="221">
        <v>0.2</v>
      </c>
      <c r="H124" s="221"/>
      <c r="I124" s="133">
        <f t="shared" si="17"/>
        <v>524.47219199999995</v>
      </c>
      <c r="J124" s="134">
        <f t="shared" si="18"/>
        <v>87.412031999999954</v>
      </c>
      <c r="K124" s="34">
        <v>0.104</v>
      </c>
      <c r="L124" s="139">
        <f t="shared" si="14"/>
        <v>579.01729996799997</v>
      </c>
      <c r="M124" s="95">
        <f t="shared" si="13"/>
        <v>625.68609434542077</v>
      </c>
      <c r="N124" s="139">
        <v>626</v>
      </c>
      <c r="O124" s="95">
        <f t="shared" si="15"/>
        <v>687.97400000000005</v>
      </c>
      <c r="P124" s="276">
        <v>688</v>
      </c>
    </row>
    <row r="125" spans="1:16" ht="15" customHeight="1">
      <c r="A125" s="57"/>
      <c r="B125" s="57" t="s">
        <v>387</v>
      </c>
      <c r="C125" s="58"/>
      <c r="D125" s="59">
        <v>121.19</v>
      </c>
      <c r="E125" s="126">
        <v>4.3999999999999997E-2</v>
      </c>
      <c r="F125" s="125">
        <f t="shared" si="16"/>
        <v>126.52236000000001</v>
      </c>
      <c r="G125" s="221">
        <v>0.2</v>
      </c>
      <c r="H125" s="221"/>
      <c r="I125" s="133">
        <f t="shared" si="17"/>
        <v>151.826832</v>
      </c>
      <c r="J125" s="134">
        <f t="shared" si="18"/>
        <v>25.30447199999999</v>
      </c>
      <c r="K125" s="34">
        <v>0.104</v>
      </c>
      <c r="L125" s="139">
        <f t="shared" si="14"/>
        <v>167.616822528</v>
      </c>
      <c r="M125" s="95">
        <f t="shared" si="13"/>
        <v>181.12673842375679</v>
      </c>
      <c r="N125" s="139">
        <v>181</v>
      </c>
      <c r="O125" s="95">
        <f t="shared" si="15"/>
        <v>198.91900000000001</v>
      </c>
      <c r="P125" s="276">
        <v>199</v>
      </c>
    </row>
    <row r="126" spans="1:16" ht="15" customHeight="1">
      <c r="A126" s="130" t="s">
        <v>451</v>
      </c>
      <c r="B126" s="206" t="s">
        <v>452</v>
      </c>
      <c r="C126" s="207"/>
      <c r="D126" s="207"/>
      <c r="E126" s="207"/>
      <c r="F126" s="207"/>
      <c r="G126" s="207"/>
      <c r="H126" s="207"/>
      <c r="I126" s="207"/>
      <c r="J126" s="207"/>
      <c r="K126" s="207"/>
      <c r="L126" s="207"/>
      <c r="M126" s="207"/>
      <c r="N126" s="207"/>
      <c r="O126" s="207"/>
      <c r="P126" s="208"/>
    </row>
    <row r="127" spans="1:16" ht="15" customHeight="1">
      <c r="A127" s="57"/>
      <c r="B127" s="57" t="s">
        <v>453</v>
      </c>
      <c r="C127" s="58" t="s">
        <v>384</v>
      </c>
      <c r="D127" s="59">
        <v>71.19</v>
      </c>
      <c r="E127" s="126">
        <v>4.3999999999999997E-2</v>
      </c>
      <c r="F127" s="125">
        <f t="shared" si="16"/>
        <v>74.322360000000003</v>
      </c>
      <c r="G127" s="221">
        <v>0.2</v>
      </c>
      <c r="H127" s="221"/>
      <c r="I127" s="133">
        <f t="shared" si="17"/>
        <v>89.186831999999995</v>
      </c>
      <c r="J127" s="134">
        <f t="shared" si="18"/>
        <v>14.864471999999992</v>
      </c>
      <c r="K127" s="34">
        <v>0.104</v>
      </c>
      <c r="L127" s="139">
        <f t="shared" si="14"/>
        <v>98.462262527999997</v>
      </c>
      <c r="M127" s="95">
        <f t="shared" ref="M127:M175" si="19">L127*108.06/100</f>
        <v>106.3983208877568</v>
      </c>
      <c r="N127" s="139">
        <v>106</v>
      </c>
      <c r="O127" s="95">
        <f t="shared" si="15"/>
        <v>116.494</v>
      </c>
      <c r="P127" s="276">
        <v>116</v>
      </c>
    </row>
    <row r="128" spans="1:16" ht="15" customHeight="1">
      <c r="A128" s="57"/>
      <c r="B128" s="57" t="s">
        <v>454</v>
      </c>
      <c r="C128" s="58" t="s">
        <v>384</v>
      </c>
      <c r="D128" s="59">
        <v>160.16999999999999</v>
      </c>
      <c r="E128" s="126">
        <v>4.3999999999999997E-2</v>
      </c>
      <c r="F128" s="125">
        <f t="shared" si="16"/>
        <v>167.21747999999999</v>
      </c>
      <c r="G128" s="221">
        <v>0.2</v>
      </c>
      <c r="H128" s="221"/>
      <c r="I128" s="133">
        <f t="shared" si="17"/>
        <v>200.66097599999998</v>
      </c>
      <c r="J128" s="134">
        <f t="shared" si="18"/>
        <v>33.443495999999982</v>
      </c>
      <c r="K128" s="34">
        <v>0.104</v>
      </c>
      <c r="L128" s="139">
        <f t="shared" si="14"/>
        <v>221.52971750399999</v>
      </c>
      <c r="M128" s="95">
        <f t="shared" si="19"/>
        <v>239.38501273482242</v>
      </c>
      <c r="N128" s="139">
        <v>239</v>
      </c>
      <c r="O128" s="95">
        <f t="shared" si="15"/>
        <v>262.661</v>
      </c>
      <c r="P128" s="276">
        <v>263</v>
      </c>
    </row>
    <row r="129" spans="1:16" ht="15" customHeight="1">
      <c r="A129" s="57"/>
      <c r="B129" s="57" t="s">
        <v>394</v>
      </c>
      <c r="C129" s="58" t="s">
        <v>384</v>
      </c>
      <c r="D129" s="59">
        <v>250</v>
      </c>
      <c r="E129" s="126">
        <v>4.3999999999999997E-2</v>
      </c>
      <c r="F129" s="125">
        <f t="shared" si="16"/>
        <v>261</v>
      </c>
      <c r="G129" s="221">
        <v>0.2</v>
      </c>
      <c r="H129" s="221"/>
      <c r="I129" s="133">
        <f t="shared" si="17"/>
        <v>313.2</v>
      </c>
      <c r="J129" s="134">
        <f t="shared" si="18"/>
        <v>52.199999999999989</v>
      </c>
      <c r="K129" s="34">
        <v>0.104</v>
      </c>
      <c r="L129" s="139">
        <f t="shared" si="14"/>
        <v>345.77280000000002</v>
      </c>
      <c r="M129" s="95">
        <f t="shared" si="19"/>
        <v>373.64208768000003</v>
      </c>
      <c r="N129" s="139">
        <v>374</v>
      </c>
      <c r="O129" s="95">
        <f t="shared" si="15"/>
        <v>411.02600000000001</v>
      </c>
      <c r="P129" s="276">
        <v>411</v>
      </c>
    </row>
    <row r="130" spans="1:16" ht="15" customHeight="1">
      <c r="A130" s="57"/>
      <c r="B130" s="57" t="s">
        <v>439</v>
      </c>
      <c r="C130" s="58"/>
      <c r="D130" s="59">
        <v>71.19</v>
      </c>
      <c r="E130" s="126">
        <v>4.3999999999999997E-2</v>
      </c>
      <c r="F130" s="125">
        <f t="shared" si="16"/>
        <v>74.322360000000003</v>
      </c>
      <c r="G130" s="221">
        <v>0.2</v>
      </c>
      <c r="H130" s="221"/>
      <c r="I130" s="133">
        <f t="shared" si="17"/>
        <v>89.186831999999995</v>
      </c>
      <c r="J130" s="134">
        <f t="shared" si="18"/>
        <v>14.864471999999992</v>
      </c>
      <c r="K130" s="34">
        <v>0.104</v>
      </c>
      <c r="L130" s="139">
        <f t="shared" si="14"/>
        <v>98.462262527999997</v>
      </c>
      <c r="M130" s="95">
        <f t="shared" si="19"/>
        <v>106.3983208877568</v>
      </c>
      <c r="N130" s="139">
        <v>106</v>
      </c>
      <c r="O130" s="95">
        <f t="shared" si="15"/>
        <v>116.494</v>
      </c>
      <c r="P130" s="276">
        <v>116</v>
      </c>
    </row>
    <row r="131" spans="1:16" ht="15" customHeight="1">
      <c r="A131" s="130" t="s">
        <v>455</v>
      </c>
      <c r="B131" s="206" t="s">
        <v>456</v>
      </c>
      <c r="C131" s="207"/>
      <c r="D131" s="207"/>
      <c r="E131" s="207"/>
      <c r="F131" s="207"/>
      <c r="G131" s="207"/>
      <c r="H131" s="207"/>
      <c r="I131" s="207"/>
      <c r="J131" s="207"/>
      <c r="K131" s="207"/>
      <c r="L131" s="207"/>
      <c r="M131" s="207"/>
      <c r="N131" s="207"/>
      <c r="O131" s="207"/>
      <c r="P131" s="208"/>
    </row>
    <row r="132" spans="1:16" ht="15" customHeight="1">
      <c r="A132" s="57"/>
      <c r="B132" s="57" t="s">
        <v>390</v>
      </c>
      <c r="C132" s="58" t="s">
        <v>384</v>
      </c>
      <c r="D132" s="59">
        <v>8.4700000000000006</v>
      </c>
      <c r="E132" s="126">
        <v>4.3999999999999997E-2</v>
      </c>
      <c r="F132" s="125">
        <f t="shared" si="16"/>
        <v>8.8426800000000014</v>
      </c>
      <c r="G132" s="221">
        <v>0.2</v>
      </c>
      <c r="H132" s="221"/>
      <c r="I132" s="133">
        <f t="shared" si="17"/>
        <v>10.611216000000001</v>
      </c>
      <c r="J132" s="134">
        <f t="shared" si="18"/>
        <v>1.7685359999999992</v>
      </c>
      <c r="K132" s="34">
        <v>0.104</v>
      </c>
      <c r="L132" s="139">
        <f t="shared" ref="L132:L175" si="20">I132*(1+K132)</f>
        <v>11.714782464000002</v>
      </c>
      <c r="M132" s="95">
        <f t="shared" si="19"/>
        <v>12.658993930598404</v>
      </c>
      <c r="N132" s="139">
        <v>13</v>
      </c>
      <c r="O132" s="95">
        <f t="shared" si="15"/>
        <v>14.287000000000001</v>
      </c>
      <c r="P132" s="276">
        <v>14</v>
      </c>
    </row>
    <row r="133" spans="1:16" ht="15" customHeight="1">
      <c r="A133" s="57"/>
      <c r="B133" s="57" t="s">
        <v>394</v>
      </c>
      <c r="C133" s="58" t="s">
        <v>384</v>
      </c>
      <c r="D133" s="59">
        <v>29.66</v>
      </c>
      <c r="E133" s="126">
        <v>4.3999999999999997E-2</v>
      </c>
      <c r="F133" s="125">
        <f t="shared" si="16"/>
        <v>30.965040000000002</v>
      </c>
      <c r="G133" s="221">
        <v>0.2</v>
      </c>
      <c r="H133" s="221"/>
      <c r="I133" s="133">
        <f t="shared" si="17"/>
        <v>37.158048000000001</v>
      </c>
      <c r="J133" s="134">
        <f t="shared" si="18"/>
        <v>6.193007999999999</v>
      </c>
      <c r="K133" s="34">
        <v>0.104</v>
      </c>
      <c r="L133" s="139">
        <f t="shared" si="20"/>
        <v>41.022484992000003</v>
      </c>
      <c r="M133" s="95">
        <f t="shared" si="19"/>
        <v>44.3288972823552</v>
      </c>
      <c r="N133" s="139">
        <v>44</v>
      </c>
      <c r="O133" s="95">
        <f t="shared" si="15"/>
        <v>48.356000000000002</v>
      </c>
      <c r="P133" s="276">
        <v>48</v>
      </c>
    </row>
    <row r="134" spans="1:16" ht="15" customHeight="1">
      <c r="A134" s="57"/>
      <c r="B134" s="57" t="s">
        <v>386</v>
      </c>
      <c r="C134" s="58" t="s">
        <v>384</v>
      </c>
      <c r="D134" s="59">
        <v>62.71</v>
      </c>
      <c r="E134" s="126">
        <v>4.3999999999999997E-2</v>
      </c>
      <c r="F134" s="125">
        <f t="shared" si="16"/>
        <v>65.469239999999999</v>
      </c>
      <c r="G134" s="221">
        <v>0.2</v>
      </c>
      <c r="H134" s="221"/>
      <c r="I134" s="133">
        <f t="shared" si="17"/>
        <v>78.563087999999993</v>
      </c>
      <c r="J134" s="134">
        <f t="shared" si="18"/>
        <v>13.093847999999994</v>
      </c>
      <c r="K134" s="34">
        <v>0.104</v>
      </c>
      <c r="L134" s="139">
        <f t="shared" si="20"/>
        <v>86.733649151999998</v>
      </c>
      <c r="M134" s="95">
        <f t="shared" si="19"/>
        <v>93.724381273651204</v>
      </c>
      <c r="N134" s="139">
        <v>94</v>
      </c>
      <c r="O134" s="95">
        <f t="shared" si="15"/>
        <v>103.306</v>
      </c>
      <c r="P134" s="276">
        <v>103</v>
      </c>
    </row>
    <row r="135" spans="1:16" ht="15" customHeight="1">
      <c r="A135" s="57"/>
      <c r="B135" s="57" t="s">
        <v>387</v>
      </c>
      <c r="C135" s="58"/>
      <c r="D135" s="59">
        <v>8.4700000000000006</v>
      </c>
      <c r="E135" s="126">
        <v>4.3999999999999997E-2</v>
      </c>
      <c r="F135" s="125">
        <f t="shared" si="16"/>
        <v>8.8426800000000014</v>
      </c>
      <c r="G135" s="221">
        <v>0.2</v>
      </c>
      <c r="H135" s="221"/>
      <c r="I135" s="133">
        <f t="shared" si="17"/>
        <v>10.611216000000001</v>
      </c>
      <c r="J135" s="134">
        <f t="shared" si="18"/>
        <v>1.7685359999999992</v>
      </c>
      <c r="K135" s="34">
        <v>0.104</v>
      </c>
      <c r="L135" s="139">
        <f t="shared" si="20"/>
        <v>11.714782464000002</v>
      </c>
      <c r="M135" s="95">
        <f t="shared" si="19"/>
        <v>12.658993930598404</v>
      </c>
      <c r="N135" s="139">
        <v>13</v>
      </c>
      <c r="O135" s="95">
        <f t="shared" ref="O135:O176" si="21">N135*9.9%+N135</f>
        <v>14.287000000000001</v>
      </c>
      <c r="P135" s="276">
        <v>14</v>
      </c>
    </row>
    <row r="136" spans="1:16" ht="15" customHeight="1">
      <c r="A136" s="130" t="s">
        <v>457</v>
      </c>
      <c r="B136" s="206" t="s">
        <v>458</v>
      </c>
      <c r="C136" s="207"/>
      <c r="D136" s="207"/>
      <c r="E136" s="207"/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  <c r="P136" s="208"/>
    </row>
    <row r="137" spans="1:16" ht="15" customHeight="1">
      <c r="A137" s="130" t="s">
        <v>459</v>
      </c>
      <c r="B137" s="206" t="s">
        <v>460</v>
      </c>
      <c r="C137" s="207"/>
      <c r="D137" s="207"/>
      <c r="E137" s="207"/>
      <c r="F137" s="207"/>
      <c r="G137" s="207"/>
      <c r="H137" s="207"/>
      <c r="I137" s="207"/>
      <c r="J137" s="207"/>
      <c r="K137" s="207"/>
      <c r="L137" s="207"/>
      <c r="M137" s="207"/>
      <c r="N137" s="207"/>
      <c r="O137" s="207"/>
      <c r="P137" s="208"/>
    </row>
    <row r="138" spans="1:16" ht="15" customHeight="1">
      <c r="A138" s="57"/>
      <c r="B138" s="57" t="s">
        <v>416</v>
      </c>
      <c r="C138" s="58" t="s">
        <v>384</v>
      </c>
      <c r="D138" s="59">
        <v>22.88</v>
      </c>
      <c r="E138" s="126">
        <v>4.3999999999999997E-2</v>
      </c>
      <c r="F138" s="125">
        <f t="shared" si="16"/>
        <v>23.88672</v>
      </c>
      <c r="G138" s="221">
        <v>0.2</v>
      </c>
      <c r="H138" s="221"/>
      <c r="I138" s="133">
        <f t="shared" si="17"/>
        <v>28.664064</v>
      </c>
      <c r="J138" s="134">
        <f t="shared" si="18"/>
        <v>4.7773439999999994</v>
      </c>
      <c r="K138" s="34">
        <v>0.104</v>
      </c>
      <c r="L138" s="139">
        <f t="shared" si="20"/>
        <v>31.645126656000002</v>
      </c>
      <c r="M138" s="95">
        <f t="shared" si="19"/>
        <v>34.195723864473599</v>
      </c>
      <c r="N138" s="139">
        <v>34</v>
      </c>
      <c r="O138" s="95">
        <f t="shared" si="21"/>
        <v>37.366</v>
      </c>
      <c r="P138" s="276">
        <v>37</v>
      </c>
    </row>
    <row r="139" spans="1:16" ht="15" customHeight="1">
      <c r="A139" s="57"/>
      <c r="B139" s="57" t="s">
        <v>386</v>
      </c>
      <c r="C139" s="58" t="s">
        <v>384</v>
      </c>
      <c r="D139" s="59">
        <v>48.31</v>
      </c>
      <c r="E139" s="126">
        <v>4.3999999999999997E-2</v>
      </c>
      <c r="F139" s="125">
        <f t="shared" si="16"/>
        <v>50.435640000000006</v>
      </c>
      <c r="G139" s="221">
        <v>0.2</v>
      </c>
      <c r="H139" s="221"/>
      <c r="I139" s="133">
        <f t="shared" si="17"/>
        <v>60.522768000000006</v>
      </c>
      <c r="J139" s="134">
        <f t="shared" si="18"/>
        <v>10.087128</v>
      </c>
      <c r="K139" s="34">
        <v>0.104</v>
      </c>
      <c r="L139" s="139">
        <f t="shared" si="20"/>
        <v>66.817135872000009</v>
      </c>
      <c r="M139" s="95">
        <f t="shared" si="19"/>
        <v>72.202597023283218</v>
      </c>
      <c r="N139" s="139">
        <v>72</v>
      </c>
      <c r="O139" s="95">
        <f t="shared" si="21"/>
        <v>79.128</v>
      </c>
      <c r="P139" s="276">
        <v>79</v>
      </c>
    </row>
    <row r="140" spans="1:16" ht="15" customHeight="1">
      <c r="A140" s="57"/>
      <c r="B140" s="57" t="s">
        <v>461</v>
      </c>
      <c r="C140" s="58" t="s">
        <v>384</v>
      </c>
      <c r="D140" s="59">
        <v>247.46</v>
      </c>
      <c r="E140" s="126">
        <v>4.3999999999999997E-2</v>
      </c>
      <c r="F140" s="125">
        <f t="shared" si="16"/>
        <v>258.34824000000003</v>
      </c>
      <c r="G140" s="221">
        <v>0.2</v>
      </c>
      <c r="H140" s="221"/>
      <c r="I140" s="133">
        <f t="shared" si="17"/>
        <v>310.01788800000003</v>
      </c>
      <c r="J140" s="134">
        <f t="shared" si="18"/>
        <v>51.669647999999995</v>
      </c>
      <c r="K140" s="34">
        <v>0.104</v>
      </c>
      <c r="L140" s="139">
        <f t="shared" si="20"/>
        <v>342.25974835200003</v>
      </c>
      <c r="M140" s="95">
        <f t="shared" si="19"/>
        <v>369.84588406917123</v>
      </c>
      <c r="N140" s="139">
        <v>370</v>
      </c>
      <c r="O140" s="95">
        <f t="shared" si="21"/>
        <v>406.63</v>
      </c>
      <c r="P140" s="276">
        <v>407</v>
      </c>
    </row>
    <row r="141" spans="1:16" ht="15" customHeight="1">
      <c r="A141" s="57"/>
      <c r="B141" s="57" t="s">
        <v>462</v>
      </c>
      <c r="C141" s="58"/>
      <c r="D141" s="59">
        <v>247.46</v>
      </c>
      <c r="E141" s="126">
        <v>4.3999999999999997E-2</v>
      </c>
      <c r="F141" s="125">
        <f t="shared" si="16"/>
        <v>258.34824000000003</v>
      </c>
      <c r="G141" s="221">
        <v>0.2</v>
      </c>
      <c r="H141" s="221"/>
      <c r="I141" s="133">
        <f t="shared" si="17"/>
        <v>310.01788800000003</v>
      </c>
      <c r="J141" s="134">
        <f t="shared" si="18"/>
        <v>51.669647999999995</v>
      </c>
      <c r="K141" s="34">
        <v>0.104</v>
      </c>
      <c r="L141" s="139">
        <f t="shared" si="20"/>
        <v>342.25974835200003</v>
      </c>
      <c r="M141" s="95">
        <f t="shared" si="19"/>
        <v>369.84588406917123</v>
      </c>
      <c r="N141" s="139">
        <v>370</v>
      </c>
      <c r="O141" s="95">
        <f t="shared" si="21"/>
        <v>406.63</v>
      </c>
      <c r="P141" s="276">
        <v>407</v>
      </c>
    </row>
    <row r="142" spans="1:16" ht="15" customHeight="1">
      <c r="A142" s="130" t="s">
        <v>463</v>
      </c>
      <c r="B142" s="206" t="s">
        <v>464</v>
      </c>
      <c r="C142" s="207"/>
      <c r="D142" s="207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8"/>
    </row>
    <row r="143" spans="1:16" ht="15" customHeight="1">
      <c r="A143" s="57"/>
      <c r="B143" s="57" t="s">
        <v>416</v>
      </c>
      <c r="C143" s="58" t="s">
        <v>384</v>
      </c>
      <c r="D143" s="59">
        <v>24.58</v>
      </c>
      <c r="E143" s="126">
        <v>4.3999999999999997E-2</v>
      </c>
      <c r="F143" s="125">
        <f t="shared" ref="F143:F175" si="22">D143*(1+E143)</f>
        <v>25.661519999999999</v>
      </c>
      <c r="G143" s="221">
        <v>0.2</v>
      </c>
      <c r="H143" s="221"/>
      <c r="I143" s="133">
        <f t="shared" si="17"/>
        <v>30.793823999999997</v>
      </c>
      <c r="J143" s="134">
        <f t="shared" si="18"/>
        <v>5.1323039999999978</v>
      </c>
      <c r="K143" s="34">
        <v>0.104</v>
      </c>
      <c r="L143" s="139">
        <f t="shared" si="20"/>
        <v>33.996381696</v>
      </c>
      <c r="M143" s="95">
        <f t="shared" si="19"/>
        <v>36.736490060697605</v>
      </c>
      <c r="N143" s="139">
        <v>37</v>
      </c>
      <c r="O143" s="95">
        <f t="shared" si="21"/>
        <v>40.662999999999997</v>
      </c>
      <c r="P143" s="276">
        <v>41</v>
      </c>
    </row>
    <row r="144" spans="1:16" ht="15" customHeight="1">
      <c r="A144" s="57"/>
      <c r="B144" s="57" t="s">
        <v>386</v>
      </c>
      <c r="C144" s="58" t="s">
        <v>384</v>
      </c>
      <c r="D144" s="59">
        <v>62.71</v>
      </c>
      <c r="E144" s="126">
        <v>4.3999999999999997E-2</v>
      </c>
      <c r="F144" s="125">
        <f t="shared" si="22"/>
        <v>65.469239999999999</v>
      </c>
      <c r="G144" s="221">
        <v>0.2</v>
      </c>
      <c r="H144" s="221"/>
      <c r="I144" s="133">
        <f t="shared" si="17"/>
        <v>78.563087999999993</v>
      </c>
      <c r="J144" s="134">
        <f t="shared" si="18"/>
        <v>13.093847999999994</v>
      </c>
      <c r="K144" s="34">
        <v>0.104</v>
      </c>
      <c r="L144" s="139">
        <f t="shared" si="20"/>
        <v>86.733649151999998</v>
      </c>
      <c r="M144" s="95">
        <f t="shared" si="19"/>
        <v>93.724381273651204</v>
      </c>
      <c r="N144" s="139">
        <v>94</v>
      </c>
      <c r="O144" s="95">
        <f t="shared" si="21"/>
        <v>103.306</v>
      </c>
      <c r="P144" s="276">
        <v>103</v>
      </c>
    </row>
    <row r="145" spans="1:16" ht="15" customHeight="1">
      <c r="A145" s="57"/>
      <c r="B145" s="57" t="s">
        <v>461</v>
      </c>
      <c r="C145" s="58" t="s">
        <v>384</v>
      </c>
      <c r="D145" s="59">
        <v>304.24</v>
      </c>
      <c r="E145" s="126">
        <v>4.3999999999999997E-2</v>
      </c>
      <c r="F145" s="125">
        <f t="shared" si="22"/>
        <v>317.62656000000004</v>
      </c>
      <c r="G145" s="221">
        <v>0.2</v>
      </c>
      <c r="H145" s="221"/>
      <c r="I145" s="133">
        <f t="shared" si="17"/>
        <v>381.15187200000003</v>
      </c>
      <c r="J145" s="134">
        <f t="shared" si="18"/>
        <v>63.525311999999985</v>
      </c>
      <c r="K145" s="34">
        <v>0.104</v>
      </c>
      <c r="L145" s="139">
        <f t="shared" si="20"/>
        <v>420.79166668800008</v>
      </c>
      <c r="M145" s="95">
        <f t="shared" si="19"/>
        <v>454.70747502305289</v>
      </c>
      <c r="N145" s="139">
        <v>455</v>
      </c>
      <c r="O145" s="95">
        <f t="shared" si="21"/>
        <v>500.04500000000002</v>
      </c>
      <c r="P145" s="276">
        <v>500</v>
      </c>
    </row>
    <row r="146" spans="1:16" ht="15" customHeight="1">
      <c r="A146" s="57"/>
      <c r="B146" s="57" t="s">
        <v>462</v>
      </c>
      <c r="C146" s="58"/>
      <c r="D146" s="59">
        <v>304.24</v>
      </c>
      <c r="E146" s="126">
        <v>4.3999999999999997E-2</v>
      </c>
      <c r="F146" s="125">
        <f t="shared" si="22"/>
        <v>317.62656000000004</v>
      </c>
      <c r="G146" s="221">
        <v>0.2</v>
      </c>
      <c r="H146" s="221"/>
      <c r="I146" s="133">
        <f t="shared" si="17"/>
        <v>381.15187200000003</v>
      </c>
      <c r="J146" s="134">
        <f t="shared" si="18"/>
        <v>63.525311999999985</v>
      </c>
      <c r="K146" s="34">
        <v>0.104</v>
      </c>
      <c r="L146" s="139">
        <f t="shared" si="20"/>
        <v>420.79166668800008</v>
      </c>
      <c r="M146" s="95">
        <f t="shared" si="19"/>
        <v>454.70747502305289</v>
      </c>
      <c r="N146" s="139">
        <v>455</v>
      </c>
      <c r="O146" s="95">
        <f t="shared" si="21"/>
        <v>500.04500000000002</v>
      </c>
      <c r="P146" s="276">
        <v>500</v>
      </c>
    </row>
    <row r="147" spans="1:16" ht="15" customHeight="1">
      <c r="A147" s="130" t="s">
        <v>465</v>
      </c>
      <c r="B147" s="209" t="s">
        <v>466</v>
      </c>
      <c r="C147" s="210"/>
      <c r="D147" s="210"/>
      <c r="E147" s="210"/>
      <c r="F147" s="210"/>
      <c r="G147" s="210"/>
      <c r="H147" s="210"/>
      <c r="I147" s="210"/>
      <c r="J147" s="210"/>
      <c r="K147" s="210"/>
      <c r="L147" s="210"/>
      <c r="M147" s="210"/>
      <c r="N147" s="210"/>
      <c r="O147" s="210"/>
      <c r="P147" s="211"/>
    </row>
    <row r="148" spans="1:16" ht="15" customHeight="1">
      <c r="A148" s="57"/>
      <c r="B148" s="57" t="s">
        <v>416</v>
      </c>
      <c r="C148" s="58" t="s">
        <v>384</v>
      </c>
      <c r="D148" s="59">
        <v>21.19</v>
      </c>
      <c r="E148" s="126">
        <v>4.3999999999999997E-2</v>
      </c>
      <c r="F148" s="125">
        <f t="shared" si="22"/>
        <v>22.12236</v>
      </c>
      <c r="G148" s="221">
        <v>0.2</v>
      </c>
      <c r="H148" s="221"/>
      <c r="I148" s="133">
        <f t="shared" si="17"/>
        <v>26.546831999999998</v>
      </c>
      <c r="J148" s="134">
        <f t="shared" si="18"/>
        <v>4.424471999999998</v>
      </c>
      <c r="K148" s="34">
        <v>0.104</v>
      </c>
      <c r="L148" s="139">
        <f t="shared" si="20"/>
        <v>29.307702528</v>
      </c>
      <c r="M148" s="95">
        <f t="shared" si="19"/>
        <v>31.669903351756801</v>
      </c>
      <c r="N148" s="139">
        <v>32</v>
      </c>
      <c r="O148" s="95">
        <f t="shared" si="21"/>
        <v>35.167999999999999</v>
      </c>
      <c r="P148" s="276">
        <v>35</v>
      </c>
    </row>
    <row r="149" spans="1:16" ht="15" customHeight="1">
      <c r="A149" s="57"/>
      <c r="B149" s="57" t="s">
        <v>386</v>
      </c>
      <c r="C149" s="58" t="s">
        <v>384</v>
      </c>
      <c r="D149" s="59">
        <v>55.08</v>
      </c>
      <c r="E149" s="126">
        <v>4.3999999999999997E-2</v>
      </c>
      <c r="F149" s="125">
        <f t="shared" si="22"/>
        <v>57.503520000000002</v>
      </c>
      <c r="G149" s="221">
        <v>0.2</v>
      </c>
      <c r="H149" s="221"/>
      <c r="I149" s="133">
        <f t="shared" si="17"/>
        <v>69.004223999999994</v>
      </c>
      <c r="J149" s="134">
        <f t="shared" si="18"/>
        <v>11.500703999999992</v>
      </c>
      <c r="K149" s="34">
        <v>0.104</v>
      </c>
      <c r="L149" s="139">
        <f t="shared" si="20"/>
        <v>76.180663296000006</v>
      </c>
      <c r="M149" s="95">
        <f t="shared" si="19"/>
        <v>82.320824757657604</v>
      </c>
      <c r="N149" s="139">
        <v>82</v>
      </c>
      <c r="O149" s="95">
        <f t="shared" si="21"/>
        <v>90.117999999999995</v>
      </c>
      <c r="P149" s="276">
        <v>90</v>
      </c>
    </row>
    <row r="150" spans="1:16" ht="15" customHeight="1">
      <c r="A150" s="57"/>
      <c r="B150" s="57" t="s">
        <v>461</v>
      </c>
      <c r="C150" s="58" t="s">
        <v>384</v>
      </c>
      <c r="D150" s="59">
        <v>273.73</v>
      </c>
      <c r="E150" s="126">
        <v>4.3999999999999997E-2</v>
      </c>
      <c r="F150" s="125">
        <f t="shared" si="22"/>
        <v>285.77412000000004</v>
      </c>
      <c r="G150" s="221">
        <v>0.2</v>
      </c>
      <c r="H150" s="221"/>
      <c r="I150" s="133">
        <f t="shared" si="17"/>
        <v>342.92894400000006</v>
      </c>
      <c r="J150" s="134">
        <f t="shared" si="18"/>
        <v>57.154824000000019</v>
      </c>
      <c r="K150" s="34">
        <v>0.104</v>
      </c>
      <c r="L150" s="139">
        <f t="shared" si="20"/>
        <v>378.59355417600011</v>
      </c>
      <c r="M150" s="95">
        <f t="shared" si="19"/>
        <v>409.10819464258572</v>
      </c>
      <c r="N150" s="139">
        <v>409</v>
      </c>
      <c r="O150" s="95">
        <f t="shared" si="21"/>
        <v>449.49099999999999</v>
      </c>
      <c r="P150" s="276">
        <v>449</v>
      </c>
    </row>
    <row r="151" spans="1:16" ht="15" customHeight="1">
      <c r="A151" s="57"/>
      <c r="B151" s="57" t="s">
        <v>462</v>
      </c>
      <c r="C151" s="58"/>
      <c r="D151" s="59">
        <v>273.73</v>
      </c>
      <c r="E151" s="126">
        <v>4.3999999999999997E-2</v>
      </c>
      <c r="F151" s="125">
        <f t="shared" si="22"/>
        <v>285.77412000000004</v>
      </c>
      <c r="G151" s="221">
        <v>0.2</v>
      </c>
      <c r="H151" s="221"/>
      <c r="I151" s="133">
        <f t="shared" ref="I151:I175" si="23">F151*(1+G151)</f>
        <v>342.92894400000006</v>
      </c>
      <c r="J151" s="134">
        <f t="shared" ref="J151:J175" si="24">I151-F151</f>
        <v>57.154824000000019</v>
      </c>
      <c r="K151" s="34">
        <v>0.104</v>
      </c>
      <c r="L151" s="139">
        <f t="shared" si="20"/>
        <v>378.59355417600011</v>
      </c>
      <c r="M151" s="95">
        <f t="shared" si="19"/>
        <v>409.10819464258572</v>
      </c>
      <c r="N151" s="139">
        <v>409</v>
      </c>
      <c r="O151" s="95">
        <f t="shared" si="21"/>
        <v>449.49099999999999</v>
      </c>
      <c r="P151" s="276">
        <v>449</v>
      </c>
    </row>
    <row r="152" spans="1:16" ht="15" customHeight="1">
      <c r="A152" s="130" t="s">
        <v>467</v>
      </c>
      <c r="B152" s="206" t="s">
        <v>468</v>
      </c>
      <c r="C152" s="207"/>
      <c r="D152" s="207"/>
      <c r="E152" s="207"/>
      <c r="F152" s="207"/>
      <c r="G152" s="207"/>
      <c r="H152" s="207"/>
      <c r="I152" s="207"/>
      <c r="J152" s="207"/>
      <c r="K152" s="207"/>
      <c r="L152" s="207"/>
      <c r="M152" s="207"/>
      <c r="N152" s="207"/>
      <c r="O152" s="207"/>
      <c r="P152" s="208"/>
    </row>
    <row r="153" spans="1:16" ht="15" customHeight="1">
      <c r="A153" s="57"/>
      <c r="B153" s="57" t="s">
        <v>469</v>
      </c>
      <c r="C153" s="58" t="s">
        <v>384</v>
      </c>
      <c r="D153" s="59">
        <v>22.88</v>
      </c>
      <c r="E153" s="126">
        <v>4.3999999999999997E-2</v>
      </c>
      <c r="F153" s="125">
        <f t="shared" si="22"/>
        <v>23.88672</v>
      </c>
      <c r="G153" s="221">
        <v>0.2</v>
      </c>
      <c r="H153" s="221"/>
      <c r="I153" s="133">
        <f t="shared" si="23"/>
        <v>28.664064</v>
      </c>
      <c r="J153" s="134">
        <f t="shared" si="24"/>
        <v>4.7773439999999994</v>
      </c>
      <c r="K153" s="34">
        <v>0.104</v>
      </c>
      <c r="L153" s="139">
        <f t="shared" si="20"/>
        <v>31.645126656000002</v>
      </c>
      <c r="M153" s="95">
        <f t="shared" si="19"/>
        <v>34.195723864473599</v>
      </c>
      <c r="N153" s="139">
        <v>34</v>
      </c>
      <c r="O153" s="95">
        <f t="shared" si="21"/>
        <v>37.366</v>
      </c>
      <c r="P153" s="276">
        <v>37</v>
      </c>
    </row>
    <row r="154" spans="1:16" ht="15" customHeight="1">
      <c r="A154" s="57"/>
      <c r="B154" s="57" t="s">
        <v>470</v>
      </c>
      <c r="C154" s="58" t="s">
        <v>384</v>
      </c>
      <c r="D154" s="59">
        <v>101.69</v>
      </c>
      <c r="E154" s="126">
        <v>4.3999999999999997E-2</v>
      </c>
      <c r="F154" s="125">
        <f t="shared" si="22"/>
        <v>106.16436</v>
      </c>
      <c r="G154" s="221">
        <v>0.2</v>
      </c>
      <c r="H154" s="221"/>
      <c r="I154" s="133">
        <f t="shared" si="23"/>
        <v>127.397232</v>
      </c>
      <c r="J154" s="134">
        <f t="shared" si="24"/>
        <v>21.232872</v>
      </c>
      <c r="K154" s="34">
        <v>0.104</v>
      </c>
      <c r="L154" s="139">
        <f t="shared" si="20"/>
        <v>140.64654412800002</v>
      </c>
      <c r="M154" s="95">
        <f t="shared" si="19"/>
        <v>151.98265558471681</v>
      </c>
      <c r="N154" s="139">
        <v>152</v>
      </c>
      <c r="O154" s="95">
        <f t="shared" si="21"/>
        <v>167.048</v>
      </c>
      <c r="P154" s="276">
        <v>167</v>
      </c>
    </row>
    <row r="155" spans="1:16" ht="15" customHeight="1">
      <c r="A155" s="57"/>
      <c r="B155" s="57" t="s">
        <v>471</v>
      </c>
      <c r="C155" s="58" t="s">
        <v>384</v>
      </c>
      <c r="D155" s="59">
        <v>213.56</v>
      </c>
      <c r="E155" s="126">
        <v>4.3999999999999997E-2</v>
      </c>
      <c r="F155" s="125">
        <f t="shared" si="22"/>
        <v>222.95664000000002</v>
      </c>
      <c r="G155" s="221">
        <v>0.2</v>
      </c>
      <c r="H155" s="221"/>
      <c r="I155" s="133">
        <f t="shared" si="23"/>
        <v>267.54796800000003</v>
      </c>
      <c r="J155" s="134">
        <f t="shared" si="24"/>
        <v>44.591328000000004</v>
      </c>
      <c r="K155" s="34">
        <v>0.104</v>
      </c>
      <c r="L155" s="139">
        <f t="shared" si="20"/>
        <v>295.37295667200004</v>
      </c>
      <c r="M155" s="95">
        <f t="shared" si="19"/>
        <v>319.18001697976325</v>
      </c>
      <c r="N155" s="139">
        <v>319</v>
      </c>
      <c r="O155" s="95">
        <f t="shared" si="21"/>
        <v>350.58100000000002</v>
      </c>
      <c r="P155" s="276">
        <v>351</v>
      </c>
    </row>
    <row r="156" spans="1:16" ht="15" customHeight="1">
      <c r="A156" s="57"/>
      <c r="B156" s="57" t="s">
        <v>472</v>
      </c>
      <c r="C156" s="58"/>
      <c r="D156" s="59">
        <v>22.88</v>
      </c>
      <c r="E156" s="126">
        <v>4.3999999999999997E-2</v>
      </c>
      <c r="F156" s="125">
        <f t="shared" si="22"/>
        <v>23.88672</v>
      </c>
      <c r="G156" s="221">
        <v>0.2</v>
      </c>
      <c r="H156" s="221"/>
      <c r="I156" s="133">
        <f t="shared" si="23"/>
        <v>28.664064</v>
      </c>
      <c r="J156" s="134">
        <f t="shared" si="24"/>
        <v>4.7773439999999994</v>
      </c>
      <c r="K156" s="34">
        <v>0.104</v>
      </c>
      <c r="L156" s="139">
        <f t="shared" si="20"/>
        <v>31.645126656000002</v>
      </c>
      <c r="M156" s="95">
        <f t="shared" si="19"/>
        <v>34.195723864473599</v>
      </c>
      <c r="N156" s="139">
        <v>34</v>
      </c>
      <c r="O156" s="95">
        <f t="shared" si="21"/>
        <v>37.366</v>
      </c>
      <c r="P156" s="276">
        <v>37</v>
      </c>
    </row>
    <row r="157" spans="1:16" ht="15" customHeight="1">
      <c r="A157" s="130" t="s">
        <v>473</v>
      </c>
      <c r="B157" s="206" t="s">
        <v>474</v>
      </c>
      <c r="C157" s="207"/>
      <c r="D157" s="207"/>
      <c r="E157" s="207"/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  <c r="P157" s="208"/>
    </row>
    <row r="158" spans="1:16" ht="15" customHeight="1">
      <c r="A158" s="57"/>
      <c r="B158" s="57" t="s">
        <v>437</v>
      </c>
      <c r="C158" s="58" t="s">
        <v>384</v>
      </c>
      <c r="D158" s="59">
        <v>26.27</v>
      </c>
      <c r="E158" s="126">
        <v>4.3999999999999997E-2</v>
      </c>
      <c r="F158" s="125">
        <f t="shared" si="22"/>
        <v>27.425879999999999</v>
      </c>
      <c r="G158" s="221">
        <v>0.2</v>
      </c>
      <c r="H158" s="221"/>
      <c r="I158" s="133">
        <f t="shared" si="23"/>
        <v>32.911055999999995</v>
      </c>
      <c r="J158" s="134">
        <f t="shared" si="24"/>
        <v>5.4851759999999956</v>
      </c>
      <c r="K158" s="34">
        <v>0.104</v>
      </c>
      <c r="L158" s="139">
        <f t="shared" si="20"/>
        <v>36.333805823999995</v>
      </c>
      <c r="M158" s="95">
        <f t="shared" si="19"/>
        <v>39.262310573414396</v>
      </c>
      <c r="N158" s="139">
        <v>39</v>
      </c>
      <c r="O158" s="95">
        <f t="shared" si="21"/>
        <v>42.860999999999997</v>
      </c>
      <c r="P158" s="276">
        <v>43</v>
      </c>
    </row>
    <row r="159" spans="1:16" ht="15" customHeight="1">
      <c r="A159" s="57"/>
      <c r="B159" s="57" t="s">
        <v>475</v>
      </c>
      <c r="C159" s="58" t="s">
        <v>384</v>
      </c>
      <c r="D159" s="59">
        <v>73.73</v>
      </c>
      <c r="E159" s="126">
        <v>4.3999999999999997E-2</v>
      </c>
      <c r="F159" s="125">
        <f t="shared" si="22"/>
        <v>76.974120000000013</v>
      </c>
      <c r="G159" s="221">
        <v>0.2</v>
      </c>
      <c r="H159" s="221"/>
      <c r="I159" s="133">
        <f t="shared" si="23"/>
        <v>92.368944000000013</v>
      </c>
      <c r="J159" s="134">
        <f t="shared" si="24"/>
        <v>15.394824</v>
      </c>
      <c r="K159" s="34">
        <v>0.104</v>
      </c>
      <c r="L159" s="139">
        <f t="shared" si="20"/>
        <v>101.97531417600003</v>
      </c>
      <c r="M159" s="95">
        <f t="shared" si="19"/>
        <v>110.19452449858564</v>
      </c>
      <c r="N159" s="139">
        <v>110</v>
      </c>
      <c r="O159" s="95">
        <f t="shared" si="21"/>
        <v>120.89</v>
      </c>
      <c r="P159" s="276">
        <v>121</v>
      </c>
    </row>
    <row r="160" spans="1:16" ht="15" customHeight="1">
      <c r="A160" s="57"/>
      <c r="B160" s="57" t="s">
        <v>385</v>
      </c>
      <c r="C160" s="58" t="s">
        <v>384</v>
      </c>
      <c r="D160" s="59">
        <v>144.91999999999999</v>
      </c>
      <c r="E160" s="126">
        <v>4.3999999999999997E-2</v>
      </c>
      <c r="F160" s="125">
        <f t="shared" si="22"/>
        <v>151.29648</v>
      </c>
      <c r="G160" s="221">
        <v>0.2</v>
      </c>
      <c r="H160" s="221"/>
      <c r="I160" s="133">
        <f t="shared" si="23"/>
        <v>181.55577600000001</v>
      </c>
      <c r="J160" s="134">
        <f t="shared" si="24"/>
        <v>30.259296000000006</v>
      </c>
      <c r="K160" s="34">
        <v>0.104</v>
      </c>
      <c r="L160" s="139">
        <f t="shared" si="20"/>
        <v>200.43757670400004</v>
      </c>
      <c r="M160" s="95">
        <f t="shared" si="19"/>
        <v>216.59284538634245</v>
      </c>
      <c r="N160" s="139">
        <v>217</v>
      </c>
      <c r="O160" s="95">
        <f t="shared" si="21"/>
        <v>238.483</v>
      </c>
      <c r="P160" s="276">
        <v>238</v>
      </c>
    </row>
    <row r="161" spans="1:16" ht="15" customHeight="1">
      <c r="A161" s="57"/>
      <c r="B161" s="57" t="s">
        <v>439</v>
      </c>
      <c r="C161" s="58"/>
      <c r="D161" s="59">
        <v>26.27</v>
      </c>
      <c r="E161" s="126">
        <v>4.3999999999999997E-2</v>
      </c>
      <c r="F161" s="125">
        <f t="shared" si="22"/>
        <v>27.425879999999999</v>
      </c>
      <c r="G161" s="221">
        <v>0.2</v>
      </c>
      <c r="H161" s="221"/>
      <c r="I161" s="133">
        <f t="shared" si="23"/>
        <v>32.911055999999995</v>
      </c>
      <c r="J161" s="134">
        <f t="shared" si="24"/>
        <v>5.4851759999999956</v>
      </c>
      <c r="K161" s="34">
        <v>0.104</v>
      </c>
      <c r="L161" s="139">
        <f t="shared" si="20"/>
        <v>36.333805823999995</v>
      </c>
      <c r="M161" s="95">
        <f t="shared" si="19"/>
        <v>39.262310573414396</v>
      </c>
      <c r="N161" s="139">
        <v>39</v>
      </c>
      <c r="O161" s="95">
        <f t="shared" si="21"/>
        <v>42.860999999999997</v>
      </c>
      <c r="P161" s="276">
        <v>43</v>
      </c>
    </row>
    <row r="162" spans="1:16" ht="15" customHeight="1">
      <c r="A162" s="130" t="s">
        <v>476</v>
      </c>
      <c r="B162" s="206" t="s">
        <v>477</v>
      </c>
      <c r="C162" s="207"/>
      <c r="D162" s="207"/>
      <c r="E162" s="207"/>
      <c r="F162" s="207"/>
      <c r="G162" s="207"/>
      <c r="H162" s="207"/>
      <c r="I162" s="207"/>
      <c r="J162" s="207"/>
      <c r="K162" s="207"/>
      <c r="L162" s="207"/>
      <c r="M162" s="207"/>
      <c r="N162" s="207"/>
      <c r="O162" s="207"/>
      <c r="P162" s="208"/>
    </row>
    <row r="163" spans="1:16" ht="15" customHeight="1">
      <c r="A163" s="57"/>
      <c r="B163" s="57" t="s">
        <v>390</v>
      </c>
      <c r="C163" s="58" t="s">
        <v>384</v>
      </c>
      <c r="D163" s="59">
        <v>121.19</v>
      </c>
      <c r="E163" s="126">
        <v>4.3999999999999997E-2</v>
      </c>
      <c r="F163" s="125">
        <f t="shared" si="22"/>
        <v>126.52236000000001</v>
      </c>
      <c r="G163" s="221">
        <v>0.2</v>
      </c>
      <c r="H163" s="221"/>
      <c r="I163" s="133">
        <f t="shared" si="23"/>
        <v>151.826832</v>
      </c>
      <c r="J163" s="134">
        <f t="shared" si="24"/>
        <v>25.30447199999999</v>
      </c>
      <c r="K163" s="34">
        <v>0.104</v>
      </c>
      <c r="L163" s="139">
        <f t="shared" si="20"/>
        <v>167.616822528</v>
      </c>
      <c r="M163" s="95">
        <f t="shared" si="19"/>
        <v>181.12673842375679</v>
      </c>
      <c r="N163" s="139">
        <v>181</v>
      </c>
      <c r="O163" s="95">
        <f t="shared" si="21"/>
        <v>198.91900000000001</v>
      </c>
      <c r="P163" s="276">
        <v>199</v>
      </c>
    </row>
    <row r="164" spans="1:16" ht="15" customHeight="1">
      <c r="A164" s="57"/>
      <c r="B164" s="57" t="s">
        <v>394</v>
      </c>
      <c r="C164" s="58" t="s">
        <v>384</v>
      </c>
      <c r="D164" s="59">
        <v>269.49</v>
      </c>
      <c r="E164" s="126">
        <v>4.3999999999999997E-2</v>
      </c>
      <c r="F164" s="125">
        <f t="shared" si="22"/>
        <v>281.34756000000004</v>
      </c>
      <c r="G164" s="221">
        <v>0.2</v>
      </c>
      <c r="H164" s="221"/>
      <c r="I164" s="133">
        <f t="shared" si="23"/>
        <v>337.61707200000006</v>
      </c>
      <c r="J164" s="134">
        <f t="shared" si="24"/>
        <v>56.26951200000002</v>
      </c>
      <c r="K164" s="34">
        <v>0.104</v>
      </c>
      <c r="L164" s="139">
        <f t="shared" si="20"/>
        <v>372.72924748800011</v>
      </c>
      <c r="M164" s="95">
        <f t="shared" si="19"/>
        <v>402.77122483553291</v>
      </c>
      <c r="N164" s="139">
        <v>403</v>
      </c>
      <c r="O164" s="95">
        <f t="shared" si="21"/>
        <v>442.89699999999999</v>
      </c>
      <c r="P164" s="276">
        <v>443</v>
      </c>
    </row>
    <row r="165" spans="1:16" ht="15" customHeight="1">
      <c r="A165" s="57"/>
      <c r="B165" s="57" t="s">
        <v>386</v>
      </c>
      <c r="C165" s="58" t="s">
        <v>384</v>
      </c>
      <c r="D165" s="59">
        <v>418.64</v>
      </c>
      <c r="E165" s="126">
        <v>4.3999999999999997E-2</v>
      </c>
      <c r="F165" s="125">
        <f t="shared" si="22"/>
        <v>437.06016</v>
      </c>
      <c r="G165" s="221">
        <v>0.2</v>
      </c>
      <c r="H165" s="221"/>
      <c r="I165" s="133">
        <f t="shared" si="23"/>
        <v>524.47219199999995</v>
      </c>
      <c r="J165" s="134">
        <f t="shared" si="24"/>
        <v>87.412031999999954</v>
      </c>
      <c r="K165" s="34">
        <v>0.104</v>
      </c>
      <c r="L165" s="139">
        <f t="shared" si="20"/>
        <v>579.01729996799997</v>
      </c>
      <c r="M165" s="95">
        <f t="shared" si="19"/>
        <v>625.68609434542077</v>
      </c>
      <c r="N165" s="139">
        <v>626</v>
      </c>
      <c r="O165" s="95">
        <f t="shared" si="21"/>
        <v>687.97400000000005</v>
      </c>
      <c r="P165" s="276">
        <v>688</v>
      </c>
    </row>
    <row r="166" spans="1:16" ht="15" customHeight="1">
      <c r="A166" s="57"/>
      <c r="B166" s="57" t="s">
        <v>387</v>
      </c>
      <c r="C166" s="58"/>
      <c r="D166" s="59">
        <v>121.19</v>
      </c>
      <c r="E166" s="126">
        <v>4.3999999999999997E-2</v>
      </c>
      <c r="F166" s="125">
        <f t="shared" si="22"/>
        <v>126.52236000000001</v>
      </c>
      <c r="G166" s="221">
        <v>0.2</v>
      </c>
      <c r="H166" s="221"/>
      <c r="I166" s="133">
        <f t="shared" si="23"/>
        <v>151.826832</v>
      </c>
      <c r="J166" s="134">
        <f t="shared" si="24"/>
        <v>25.30447199999999</v>
      </c>
      <c r="K166" s="34">
        <v>0.104</v>
      </c>
      <c r="L166" s="139">
        <f t="shared" si="20"/>
        <v>167.616822528</v>
      </c>
      <c r="M166" s="95">
        <f t="shared" si="19"/>
        <v>181.12673842375679</v>
      </c>
      <c r="N166" s="139">
        <v>181</v>
      </c>
      <c r="O166" s="95">
        <f t="shared" si="21"/>
        <v>198.91900000000001</v>
      </c>
      <c r="P166" s="276">
        <v>199</v>
      </c>
    </row>
    <row r="167" spans="1:16" ht="15" customHeight="1">
      <c r="A167" s="130" t="s">
        <v>478</v>
      </c>
      <c r="B167" s="206" t="s">
        <v>479</v>
      </c>
      <c r="C167" s="207"/>
      <c r="D167" s="207"/>
      <c r="E167" s="207"/>
      <c r="F167" s="207"/>
      <c r="G167" s="207"/>
      <c r="H167" s="207"/>
      <c r="I167" s="207"/>
      <c r="J167" s="207"/>
      <c r="K167" s="207"/>
      <c r="L167" s="207"/>
      <c r="M167" s="207"/>
      <c r="N167" s="207"/>
      <c r="O167" s="207"/>
      <c r="P167" s="208"/>
    </row>
    <row r="168" spans="1:16" ht="15" customHeight="1">
      <c r="A168" s="57"/>
      <c r="B168" s="57" t="s">
        <v>383</v>
      </c>
      <c r="C168" s="58" t="s">
        <v>384</v>
      </c>
      <c r="D168" s="59">
        <v>179.66</v>
      </c>
      <c r="E168" s="126">
        <v>4.3999999999999997E-2</v>
      </c>
      <c r="F168" s="125">
        <f t="shared" si="22"/>
        <v>187.56504000000001</v>
      </c>
      <c r="G168" s="221">
        <v>0.2</v>
      </c>
      <c r="H168" s="221"/>
      <c r="I168" s="133">
        <f t="shared" si="23"/>
        <v>225.078048</v>
      </c>
      <c r="J168" s="134">
        <f t="shared" si="24"/>
        <v>37.513007999999985</v>
      </c>
      <c r="K168" s="34">
        <v>0.104</v>
      </c>
      <c r="L168" s="139">
        <f t="shared" si="20"/>
        <v>248.48616499200003</v>
      </c>
      <c r="M168" s="95">
        <f t="shared" si="19"/>
        <v>268.51414989035521</v>
      </c>
      <c r="N168" s="139">
        <v>269</v>
      </c>
      <c r="O168" s="95">
        <f t="shared" si="21"/>
        <v>295.63099999999997</v>
      </c>
      <c r="P168" s="276">
        <v>296</v>
      </c>
    </row>
    <row r="169" spans="1:16" ht="15" customHeight="1">
      <c r="A169" s="57"/>
      <c r="B169" s="57" t="s">
        <v>385</v>
      </c>
      <c r="C169" s="58" t="s">
        <v>384</v>
      </c>
      <c r="D169" s="59">
        <v>268.64</v>
      </c>
      <c r="E169" s="126">
        <v>4.3999999999999997E-2</v>
      </c>
      <c r="F169" s="125">
        <f t="shared" si="22"/>
        <v>280.46015999999997</v>
      </c>
      <c r="G169" s="221">
        <v>0.2</v>
      </c>
      <c r="H169" s="221"/>
      <c r="I169" s="133">
        <f t="shared" si="23"/>
        <v>336.55219199999993</v>
      </c>
      <c r="J169" s="134">
        <f t="shared" si="24"/>
        <v>56.092031999999961</v>
      </c>
      <c r="K169" s="34">
        <v>0.104</v>
      </c>
      <c r="L169" s="139">
        <f t="shared" si="20"/>
        <v>371.55361996799996</v>
      </c>
      <c r="M169" s="95">
        <f t="shared" si="19"/>
        <v>401.50084173742079</v>
      </c>
      <c r="N169" s="139">
        <v>402</v>
      </c>
      <c r="O169" s="95">
        <f t="shared" si="21"/>
        <v>441.798</v>
      </c>
      <c r="P169" s="276">
        <v>442</v>
      </c>
    </row>
    <row r="170" spans="1:16" ht="15" customHeight="1">
      <c r="A170" s="57"/>
      <c r="B170" s="57" t="s">
        <v>386</v>
      </c>
      <c r="C170" s="58" t="s">
        <v>384</v>
      </c>
      <c r="D170" s="59">
        <v>425.42</v>
      </c>
      <c r="E170" s="126">
        <v>4.3999999999999997E-2</v>
      </c>
      <c r="F170" s="125">
        <f t="shared" si="22"/>
        <v>444.13848000000002</v>
      </c>
      <c r="G170" s="221">
        <v>0.2</v>
      </c>
      <c r="H170" s="221"/>
      <c r="I170" s="133">
        <f t="shared" si="23"/>
        <v>532.96617600000002</v>
      </c>
      <c r="J170" s="134">
        <f t="shared" si="24"/>
        <v>88.827696000000003</v>
      </c>
      <c r="K170" s="34">
        <v>0.104</v>
      </c>
      <c r="L170" s="139">
        <f t="shared" si="20"/>
        <v>588.39465830400002</v>
      </c>
      <c r="M170" s="95">
        <f t="shared" si="19"/>
        <v>635.81926776330238</v>
      </c>
      <c r="N170" s="139">
        <v>636</v>
      </c>
      <c r="O170" s="95">
        <f t="shared" si="21"/>
        <v>698.96400000000006</v>
      </c>
      <c r="P170" s="276">
        <v>699</v>
      </c>
    </row>
    <row r="171" spans="1:16" ht="15" customHeight="1">
      <c r="A171" s="57"/>
      <c r="B171" s="57" t="s">
        <v>480</v>
      </c>
      <c r="C171" s="58"/>
      <c r="D171" s="59">
        <v>179.66</v>
      </c>
      <c r="E171" s="126">
        <v>4.3999999999999997E-2</v>
      </c>
      <c r="F171" s="125">
        <f t="shared" si="22"/>
        <v>187.56504000000001</v>
      </c>
      <c r="G171" s="221">
        <v>0.2</v>
      </c>
      <c r="H171" s="221"/>
      <c r="I171" s="133">
        <f t="shared" si="23"/>
        <v>225.078048</v>
      </c>
      <c r="J171" s="134">
        <f t="shared" si="24"/>
        <v>37.513007999999985</v>
      </c>
      <c r="K171" s="34">
        <v>0.104</v>
      </c>
      <c r="L171" s="139">
        <f t="shared" si="20"/>
        <v>248.48616499200003</v>
      </c>
      <c r="M171" s="95">
        <f t="shared" si="19"/>
        <v>268.51414989035521</v>
      </c>
      <c r="N171" s="139">
        <v>269</v>
      </c>
      <c r="O171" s="95">
        <f t="shared" si="21"/>
        <v>295.63099999999997</v>
      </c>
      <c r="P171" s="276">
        <v>296</v>
      </c>
    </row>
    <row r="172" spans="1:16" ht="15" customHeight="1">
      <c r="A172" s="130" t="s">
        <v>481</v>
      </c>
      <c r="B172" s="206" t="s">
        <v>482</v>
      </c>
      <c r="C172" s="207"/>
      <c r="D172" s="207"/>
      <c r="E172" s="207"/>
      <c r="F172" s="207"/>
      <c r="G172" s="207"/>
      <c r="H172" s="207"/>
      <c r="I172" s="207"/>
      <c r="J172" s="207"/>
      <c r="K172" s="207"/>
      <c r="L172" s="207"/>
      <c r="M172" s="207"/>
      <c r="N172" s="207"/>
      <c r="O172" s="207"/>
      <c r="P172" s="208"/>
    </row>
    <row r="173" spans="1:16" ht="15" customHeight="1">
      <c r="A173" s="57"/>
      <c r="B173" s="57" t="s">
        <v>416</v>
      </c>
      <c r="C173" s="58" t="s">
        <v>384</v>
      </c>
      <c r="D173" s="59">
        <v>196.61</v>
      </c>
      <c r="E173" s="126">
        <v>4.3999999999999997E-2</v>
      </c>
      <c r="F173" s="125">
        <f t="shared" si="22"/>
        <v>205.26084000000003</v>
      </c>
      <c r="G173" s="221">
        <v>0.2</v>
      </c>
      <c r="H173" s="221"/>
      <c r="I173" s="133">
        <f t="shared" si="23"/>
        <v>246.31300800000002</v>
      </c>
      <c r="J173" s="134">
        <f t="shared" si="24"/>
        <v>41.052167999999995</v>
      </c>
      <c r="K173" s="34">
        <v>0.104</v>
      </c>
      <c r="L173" s="139">
        <f t="shared" si="20"/>
        <v>271.92956083200005</v>
      </c>
      <c r="M173" s="95">
        <f t="shared" si="19"/>
        <v>293.84708343505923</v>
      </c>
      <c r="N173" s="139">
        <v>294</v>
      </c>
      <c r="O173" s="95">
        <f t="shared" si="21"/>
        <v>323.10599999999999</v>
      </c>
      <c r="P173" s="276">
        <v>323</v>
      </c>
    </row>
    <row r="174" spans="1:16" ht="15" customHeight="1">
      <c r="A174" s="57"/>
      <c r="B174" s="57" t="s">
        <v>386</v>
      </c>
      <c r="C174" s="58" t="s">
        <v>384</v>
      </c>
      <c r="D174" s="59">
        <v>295.76</v>
      </c>
      <c r="E174" s="126">
        <v>4.3999999999999997E-2</v>
      </c>
      <c r="F174" s="125">
        <f t="shared" si="22"/>
        <v>308.77343999999999</v>
      </c>
      <c r="G174" s="221">
        <v>0.2</v>
      </c>
      <c r="H174" s="221"/>
      <c r="I174" s="133">
        <f t="shared" si="23"/>
        <v>370.52812799999998</v>
      </c>
      <c r="J174" s="134">
        <f t="shared" si="24"/>
        <v>61.754687999999987</v>
      </c>
      <c r="K174" s="34">
        <v>0.104</v>
      </c>
      <c r="L174" s="139">
        <f t="shared" si="20"/>
        <v>409.06305331200002</v>
      </c>
      <c r="M174" s="95">
        <f t="shared" si="19"/>
        <v>442.03353540894722</v>
      </c>
      <c r="N174" s="139">
        <v>442</v>
      </c>
      <c r="O174" s="95">
        <f t="shared" si="21"/>
        <v>485.75799999999998</v>
      </c>
      <c r="P174" s="276">
        <v>486</v>
      </c>
    </row>
    <row r="175" spans="1:16" ht="15" customHeight="1">
      <c r="A175" s="57"/>
      <c r="B175" s="57" t="s">
        <v>418</v>
      </c>
      <c r="C175" s="58"/>
      <c r="D175" s="59">
        <v>196.61</v>
      </c>
      <c r="E175" s="126">
        <v>4.3999999999999997E-2</v>
      </c>
      <c r="F175" s="125">
        <f t="shared" si="22"/>
        <v>205.26084000000003</v>
      </c>
      <c r="G175" s="221">
        <v>0.2</v>
      </c>
      <c r="H175" s="221"/>
      <c r="I175" s="133">
        <f t="shared" si="23"/>
        <v>246.31300800000002</v>
      </c>
      <c r="J175" s="134">
        <f t="shared" si="24"/>
        <v>41.052167999999995</v>
      </c>
      <c r="K175" s="34">
        <v>0.104</v>
      </c>
      <c r="L175" s="139">
        <f t="shared" si="20"/>
        <v>271.92956083200005</v>
      </c>
      <c r="M175" s="95">
        <f t="shared" si="19"/>
        <v>293.84708343505923</v>
      </c>
      <c r="N175" s="139">
        <v>294</v>
      </c>
      <c r="O175" s="95">
        <f t="shared" si="21"/>
        <v>323.10599999999999</v>
      </c>
      <c r="P175" s="276">
        <v>323</v>
      </c>
    </row>
    <row r="176" spans="1:16" ht="15" customHeight="1">
      <c r="A176" s="130" t="s">
        <v>483</v>
      </c>
      <c r="B176" s="135" t="s">
        <v>484</v>
      </c>
      <c r="C176" s="201" t="s">
        <v>324</v>
      </c>
      <c r="D176" s="12">
        <v>101.69</v>
      </c>
      <c r="E176" s="23"/>
      <c r="F176" s="24"/>
      <c r="G176" s="283"/>
      <c r="H176" s="284"/>
      <c r="I176" s="197"/>
      <c r="J176" s="198"/>
      <c r="K176" s="45"/>
      <c r="L176" s="46"/>
      <c r="M176" s="95"/>
      <c r="N176" s="199"/>
      <c r="O176" s="95">
        <f t="shared" si="21"/>
        <v>0</v>
      </c>
      <c r="P176" s="301"/>
    </row>
  </sheetData>
  <mergeCells count="172">
    <mergeCell ref="G6:H6"/>
    <mergeCell ref="G7:H7"/>
    <mergeCell ref="G14:H14"/>
    <mergeCell ref="G16:H16"/>
    <mergeCell ref="A2:P2"/>
    <mergeCell ref="A3:P3"/>
    <mergeCell ref="B5:P5"/>
    <mergeCell ref="B4:P4"/>
    <mergeCell ref="B10:P10"/>
    <mergeCell ref="B15:P15"/>
    <mergeCell ref="G1:H1"/>
    <mergeCell ref="G17:H17"/>
    <mergeCell ref="G18:H18"/>
    <mergeCell ref="G19:H19"/>
    <mergeCell ref="G8:H8"/>
    <mergeCell ref="G9:H9"/>
    <mergeCell ref="G11:H11"/>
    <mergeCell ref="G12:H12"/>
    <mergeCell ref="G13:H13"/>
    <mergeCell ref="G26:H26"/>
    <mergeCell ref="G27:H27"/>
    <mergeCell ref="G28:H28"/>
    <mergeCell ref="G29:H29"/>
    <mergeCell ref="G31:H31"/>
    <mergeCell ref="G21:H21"/>
    <mergeCell ref="G22:H22"/>
    <mergeCell ref="G23:H23"/>
    <mergeCell ref="G24:H24"/>
    <mergeCell ref="B20:P20"/>
    <mergeCell ref="B25:P25"/>
    <mergeCell ref="B30:P30"/>
    <mergeCell ref="G38:H38"/>
    <mergeCell ref="G39:H39"/>
    <mergeCell ref="A40:A41"/>
    <mergeCell ref="G42:H42"/>
    <mergeCell ref="G43:H43"/>
    <mergeCell ref="G32:H32"/>
    <mergeCell ref="G33:H33"/>
    <mergeCell ref="G34:H34"/>
    <mergeCell ref="G36:H36"/>
    <mergeCell ref="G37:H37"/>
    <mergeCell ref="B35:P35"/>
    <mergeCell ref="B40:P40"/>
    <mergeCell ref="G52:H52"/>
    <mergeCell ref="G53:H53"/>
    <mergeCell ref="G54:H54"/>
    <mergeCell ref="G55:H55"/>
    <mergeCell ref="G44:H44"/>
    <mergeCell ref="G45:H45"/>
    <mergeCell ref="G48:H48"/>
    <mergeCell ref="G49:H49"/>
    <mergeCell ref="G50:H50"/>
    <mergeCell ref="B46:P46"/>
    <mergeCell ref="B51:P51"/>
    <mergeCell ref="B56:P56"/>
    <mergeCell ref="G65:H65"/>
    <mergeCell ref="G67:H67"/>
    <mergeCell ref="G68:H68"/>
    <mergeCell ref="G69:H69"/>
    <mergeCell ref="G70:H70"/>
    <mergeCell ref="G58:H58"/>
    <mergeCell ref="G59:H59"/>
    <mergeCell ref="G60:H60"/>
    <mergeCell ref="G63:H63"/>
    <mergeCell ref="G64:H64"/>
    <mergeCell ref="B61:P61"/>
    <mergeCell ref="B66:P66"/>
    <mergeCell ref="G77:H77"/>
    <mergeCell ref="G78:H78"/>
    <mergeCell ref="G79:H79"/>
    <mergeCell ref="G80:H80"/>
    <mergeCell ref="G82:H82"/>
    <mergeCell ref="G72:H72"/>
    <mergeCell ref="G73:H73"/>
    <mergeCell ref="G74:H74"/>
    <mergeCell ref="G75:H75"/>
    <mergeCell ref="B71:P71"/>
    <mergeCell ref="B76:P76"/>
    <mergeCell ref="B81:P81"/>
    <mergeCell ref="G89:H89"/>
    <mergeCell ref="G90:H90"/>
    <mergeCell ref="G92:H92"/>
    <mergeCell ref="G93:H93"/>
    <mergeCell ref="G94:H94"/>
    <mergeCell ref="G83:H83"/>
    <mergeCell ref="G84:H84"/>
    <mergeCell ref="G85:H85"/>
    <mergeCell ref="G87:H87"/>
    <mergeCell ref="G88:H88"/>
    <mergeCell ref="B86:P86"/>
    <mergeCell ref="B91:P91"/>
    <mergeCell ref="G102:H102"/>
    <mergeCell ref="G103:H103"/>
    <mergeCell ref="G104:H104"/>
    <mergeCell ref="G105:H105"/>
    <mergeCell ref="G95:H95"/>
    <mergeCell ref="G97:H97"/>
    <mergeCell ref="G98:H98"/>
    <mergeCell ref="G99:H99"/>
    <mergeCell ref="G100:H100"/>
    <mergeCell ref="B96:P96"/>
    <mergeCell ref="B101:P101"/>
    <mergeCell ref="B106:P106"/>
    <mergeCell ref="G113:H113"/>
    <mergeCell ref="G114:H114"/>
    <mergeCell ref="G115:H115"/>
    <mergeCell ref="G117:H117"/>
    <mergeCell ref="G118:H118"/>
    <mergeCell ref="G107:H107"/>
    <mergeCell ref="G108:H108"/>
    <mergeCell ref="G109:H109"/>
    <mergeCell ref="G110:H110"/>
    <mergeCell ref="G112:H112"/>
    <mergeCell ref="B111:P111"/>
    <mergeCell ref="B116:P116"/>
    <mergeCell ref="G125:H125"/>
    <mergeCell ref="G127:H127"/>
    <mergeCell ref="G128:H128"/>
    <mergeCell ref="G129:H129"/>
    <mergeCell ref="G130:H130"/>
    <mergeCell ref="G119:H119"/>
    <mergeCell ref="G120:H120"/>
    <mergeCell ref="G122:H122"/>
    <mergeCell ref="G123:H123"/>
    <mergeCell ref="G124:H124"/>
    <mergeCell ref="B121:P121"/>
    <mergeCell ref="B126:P126"/>
    <mergeCell ref="G138:H138"/>
    <mergeCell ref="G139:H139"/>
    <mergeCell ref="G140:H140"/>
    <mergeCell ref="G141:H141"/>
    <mergeCell ref="G132:H132"/>
    <mergeCell ref="G133:H133"/>
    <mergeCell ref="G134:H134"/>
    <mergeCell ref="G135:H135"/>
    <mergeCell ref="B131:P131"/>
    <mergeCell ref="B136:P136"/>
    <mergeCell ref="B137:P137"/>
    <mergeCell ref="B142:P142"/>
    <mergeCell ref="G149:H149"/>
    <mergeCell ref="G150:H150"/>
    <mergeCell ref="G151:H151"/>
    <mergeCell ref="G153:H153"/>
    <mergeCell ref="G154:H154"/>
    <mergeCell ref="G143:H143"/>
    <mergeCell ref="G144:H144"/>
    <mergeCell ref="G145:H145"/>
    <mergeCell ref="G146:H146"/>
    <mergeCell ref="G148:H148"/>
    <mergeCell ref="B147:P147"/>
    <mergeCell ref="B152:P152"/>
    <mergeCell ref="G161:H161"/>
    <mergeCell ref="G163:H163"/>
    <mergeCell ref="G164:H164"/>
    <mergeCell ref="G165:H165"/>
    <mergeCell ref="G166:H166"/>
    <mergeCell ref="G155:H155"/>
    <mergeCell ref="G156:H156"/>
    <mergeCell ref="G158:H158"/>
    <mergeCell ref="G159:H159"/>
    <mergeCell ref="G160:H160"/>
    <mergeCell ref="B157:P157"/>
    <mergeCell ref="B162:P162"/>
    <mergeCell ref="G173:H173"/>
    <mergeCell ref="G174:H174"/>
    <mergeCell ref="G175:H175"/>
    <mergeCell ref="G168:H168"/>
    <mergeCell ref="G169:H169"/>
    <mergeCell ref="G170:H170"/>
    <mergeCell ref="G171:H171"/>
    <mergeCell ref="B167:P167"/>
    <mergeCell ref="B172:P17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P30"/>
  <sheetViews>
    <sheetView view="pageLayout" topLeftCell="A10" workbookViewId="0">
      <selection activeCell="P11" sqref="P1:P1048576"/>
    </sheetView>
  </sheetViews>
  <sheetFormatPr defaultColWidth="9.140625" defaultRowHeight="15"/>
  <cols>
    <col min="1" max="1" width="4.7109375" customWidth="1"/>
    <col min="2" max="2" width="60.28515625" customWidth="1"/>
    <col min="3" max="3" width="14.42578125" customWidth="1"/>
    <col min="4" max="4" width="0.140625" customWidth="1"/>
    <col min="5" max="11" width="9.140625" hidden="1" customWidth="1"/>
    <col min="12" max="12" width="0.7109375" hidden="1" customWidth="1"/>
    <col min="13" max="13" width="7.85546875" hidden="1" customWidth="1"/>
    <col min="14" max="14" width="11" hidden="1" customWidth="1"/>
    <col min="15" max="15" width="0.140625" customWidth="1"/>
    <col min="16" max="16" width="12.85546875" style="321" customWidth="1"/>
  </cols>
  <sheetData>
    <row r="1" spans="1:16" ht="33.75" customHeight="1">
      <c r="A1" s="7" t="s">
        <v>0</v>
      </c>
      <c r="B1" s="7" t="s">
        <v>1</v>
      </c>
      <c r="C1" s="7" t="s">
        <v>2</v>
      </c>
      <c r="D1" s="7" t="s">
        <v>3</v>
      </c>
      <c r="E1" s="7"/>
      <c r="F1" s="7" t="s">
        <v>542</v>
      </c>
      <c r="G1" s="244" t="s">
        <v>47</v>
      </c>
      <c r="H1" s="244"/>
      <c r="I1" s="20" t="s">
        <v>902</v>
      </c>
      <c r="J1" s="8" t="s">
        <v>541</v>
      </c>
      <c r="K1" s="4"/>
      <c r="L1" s="20" t="s">
        <v>903</v>
      </c>
      <c r="M1" s="110" t="s">
        <v>903</v>
      </c>
      <c r="N1" s="140" t="s">
        <v>903</v>
      </c>
      <c r="O1" s="140" t="s">
        <v>903</v>
      </c>
      <c r="P1" s="304" t="s">
        <v>903</v>
      </c>
    </row>
    <row r="2" spans="1:16" ht="21" customHeight="1">
      <c r="A2" s="206" t="s">
        <v>485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8"/>
    </row>
    <row r="3" spans="1:16" ht="18.75" customHeight="1">
      <c r="A3" s="130" t="s">
        <v>486</v>
      </c>
      <c r="B3" s="206" t="s">
        <v>487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8"/>
    </row>
    <row r="4" spans="1:16" ht="15" customHeight="1">
      <c r="A4" s="57"/>
      <c r="B4" s="57" t="s">
        <v>488</v>
      </c>
      <c r="C4" s="58" t="s">
        <v>489</v>
      </c>
      <c r="D4" s="59">
        <v>271.19</v>
      </c>
      <c r="E4" s="126">
        <v>4.3999999999999997E-2</v>
      </c>
      <c r="F4" s="125">
        <f t="shared" ref="F4:F27" si="0">D4*(1+E4)</f>
        <v>283.12236000000001</v>
      </c>
      <c r="G4" s="221">
        <v>0.2</v>
      </c>
      <c r="H4" s="221"/>
      <c r="I4" s="133">
        <f>F4*(1+G4)</f>
        <v>339.74683199999998</v>
      </c>
      <c r="J4" s="134">
        <f>I4-F4</f>
        <v>56.624471999999969</v>
      </c>
      <c r="K4" s="34">
        <v>0.104</v>
      </c>
      <c r="L4" s="139">
        <f t="shared" ref="L4:L27" si="1">I4*(1+K4)</f>
        <v>375.08050252800001</v>
      </c>
      <c r="M4" s="95">
        <f t="shared" ref="M4:M28" si="2">L4*108.06/100</f>
        <v>405.31199103175686</v>
      </c>
      <c r="N4" s="139">
        <v>405</v>
      </c>
      <c r="O4" s="95">
        <f>N4*9.9%+N4</f>
        <v>445.09500000000003</v>
      </c>
      <c r="P4" s="276">
        <v>445</v>
      </c>
    </row>
    <row r="5" spans="1:16" ht="15" customHeight="1">
      <c r="A5" s="57"/>
      <c r="B5" s="57" t="s">
        <v>490</v>
      </c>
      <c r="C5" s="58" t="s">
        <v>489</v>
      </c>
      <c r="D5" s="59">
        <v>303.39</v>
      </c>
      <c r="E5" s="126">
        <v>4.3999999999999997E-2</v>
      </c>
      <c r="F5" s="125">
        <f t="shared" si="0"/>
        <v>316.73915999999997</v>
      </c>
      <c r="G5" s="221">
        <v>0.2</v>
      </c>
      <c r="H5" s="221"/>
      <c r="I5" s="133">
        <f t="shared" ref="I5:I9" si="3">F5*(1+G5)</f>
        <v>380.08699199999995</v>
      </c>
      <c r="J5" s="134">
        <f t="shared" ref="J5:J9" si="4">I5-F5</f>
        <v>63.347831999999983</v>
      </c>
      <c r="K5" s="34">
        <v>0.104</v>
      </c>
      <c r="L5" s="139">
        <f t="shared" si="1"/>
        <v>419.61603916799999</v>
      </c>
      <c r="M5" s="95">
        <f t="shared" si="2"/>
        <v>453.43709192494077</v>
      </c>
      <c r="N5" s="139">
        <v>453</v>
      </c>
      <c r="O5" s="95">
        <f t="shared" ref="O5:O27" si="5">N5*9.9%+N5</f>
        <v>497.84699999999998</v>
      </c>
      <c r="P5" s="276">
        <v>498</v>
      </c>
    </row>
    <row r="6" spans="1:16" ht="15" customHeight="1">
      <c r="A6" s="57"/>
      <c r="B6" s="57" t="s">
        <v>491</v>
      </c>
      <c r="C6" s="58" t="s">
        <v>489</v>
      </c>
      <c r="D6" s="59">
        <v>324.58</v>
      </c>
      <c r="E6" s="126">
        <v>4.3999999999999997E-2</v>
      </c>
      <c r="F6" s="125">
        <f t="shared" si="0"/>
        <v>338.86151999999998</v>
      </c>
      <c r="G6" s="221">
        <v>0.2</v>
      </c>
      <c r="H6" s="221"/>
      <c r="I6" s="133">
        <f t="shared" si="3"/>
        <v>406.63382399999995</v>
      </c>
      <c r="J6" s="134">
        <f t="shared" si="4"/>
        <v>67.772303999999963</v>
      </c>
      <c r="K6" s="34">
        <v>0.104</v>
      </c>
      <c r="L6" s="139">
        <f t="shared" si="1"/>
        <v>448.92374169599998</v>
      </c>
      <c r="M6" s="95">
        <f t="shared" si="2"/>
        <v>485.10699527669755</v>
      </c>
      <c r="N6" s="139">
        <v>485</v>
      </c>
      <c r="O6" s="95">
        <f t="shared" si="5"/>
        <v>533.01499999999999</v>
      </c>
      <c r="P6" s="276">
        <v>533</v>
      </c>
    </row>
    <row r="7" spans="1:16" ht="15" customHeight="1">
      <c r="A7" s="57"/>
      <c r="B7" s="57" t="s">
        <v>492</v>
      </c>
      <c r="C7" s="58" t="s">
        <v>489</v>
      </c>
      <c r="D7" s="59">
        <v>379.66</v>
      </c>
      <c r="E7" s="126">
        <v>4.3999999999999997E-2</v>
      </c>
      <c r="F7" s="125">
        <f t="shared" si="0"/>
        <v>396.36504000000002</v>
      </c>
      <c r="G7" s="221">
        <v>0.2</v>
      </c>
      <c r="H7" s="221"/>
      <c r="I7" s="133">
        <f t="shared" si="3"/>
        <v>475.63804800000003</v>
      </c>
      <c r="J7" s="134">
        <f t="shared" si="4"/>
        <v>79.273008000000004</v>
      </c>
      <c r="K7" s="34">
        <v>0.104</v>
      </c>
      <c r="L7" s="139">
        <f t="shared" si="1"/>
        <v>525.10440499200013</v>
      </c>
      <c r="M7" s="95">
        <f t="shared" si="2"/>
        <v>567.42782003435536</v>
      </c>
      <c r="N7" s="139">
        <v>567</v>
      </c>
      <c r="O7" s="95">
        <f t="shared" si="5"/>
        <v>623.13300000000004</v>
      </c>
      <c r="P7" s="276">
        <v>623</v>
      </c>
    </row>
    <row r="8" spans="1:16" ht="15" customHeight="1">
      <c r="A8" s="57"/>
      <c r="B8" s="57" t="s">
        <v>493</v>
      </c>
      <c r="C8" s="58" t="s">
        <v>489</v>
      </c>
      <c r="D8" s="59">
        <v>552.54</v>
      </c>
      <c r="E8" s="126">
        <v>4.3999999999999997E-2</v>
      </c>
      <c r="F8" s="125">
        <f t="shared" si="0"/>
        <v>576.85176000000001</v>
      </c>
      <c r="G8" s="221">
        <v>0.2</v>
      </c>
      <c r="H8" s="221"/>
      <c r="I8" s="133">
        <f t="shared" si="3"/>
        <v>692.22211200000004</v>
      </c>
      <c r="J8" s="134">
        <f t="shared" si="4"/>
        <v>115.37035200000003</v>
      </c>
      <c r="K8" s="34">
        <v>0.104</v>
      </c>
      <c r="L8" s="139">
        <f t="shared" si="1"/>
        <v>764.21321164800008</v>
      </c>
      <c r="M8" s="95">
        <f t="shared" si="2"/>
        <v>825.80879650682891</v>
      </c>
      <c r="N8" s="139">
        <v>826</v>
      </c>
      <c r="O8" s="95">
        <f t="shared" si="5"/>
        <v>907.774</v>
      </c>
      <c r="P8" s="276">
        <v>908</v>
      </c>
    </row>
    <row r="9" spans="1:16" ht="15.75" customHeight="1">
      <c r="A9" s="130" t="s">
        <v>494</v>
      </c>
      <c r="B9" s="200" t="s">
        <v>495</v>
      </c>
      <c r="C9" s="201" t="s">
        <v>489</v>
      </c>
      <c r="D9" s="12">
        <v>229.66</v>
      </c>
      <c r="E9" s="23">
        <v>4.3999999999999997E-2</v>
      </c>
      <c r="F9" s="24">
        <f t="shared" si="0"/>
        <v>239.76504</v>
      </c>
      <c r="G9" s="250">
        <v>0.2</v>
      </c>
      <c r="H9" s="250"/>
      <c r="I9" s="197">
        <f t="shared" si="3"/>
        <v>287.71804800000001</v>
      </c>
      <c r="J9" s="198">
        <f t="shared" si="4"/>
        <v>47.953008000000011</v>
      </c>
      <c r="K9" s="45">
        <v>0.104</v>
      </c>
      <c r="L9" s="199">
        <f t="shared" si="1"/>
        <v>317.64072499200006</v>
      </c>
      <c r="M9" s="271">
        <f t="shared" si="2"/>
        <v>343.24256742635521</v>
      </c>
      <c r="N9" s="199">
        <v>343</v>
      </c>
      <c r="O9" s="271">
        <f t="shared" si="5"/>
        <v>376.95699999999999</v>
      </c>
      <c r="P9" s="302">
        <v>377</v>
      </c>
    </row>
    <row r="10" spans="1:16" ht="15.75" customHeight="1">
      <c r="A10" s="130" t="s">
        <v>496</v>
      </c>
      <c r="B10" s="206" t="s">
        <v>497</v>
      </c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8"/>
    </row>
    <row r="11" spans="1:16" ht="15" customHeight="1">
      <c r="A11" s="57"/>
      <c r="B11" s="57" t="s">
        <v>498</v>
      </c>
      <c r="C11" s="58" t="s">
        <v>489</v>
      </c>
      <c r="D11" s="13">
        <v>1602.54</v>
      </c>
      <c r="E11" s="126">
        <v>4.3999999999999997E-2</v>
      </c>
      <c r="F11" s="125">
        <f t="shared" si="0"/>
        <v>1673.0517600000001</v>
      </c>
      <c r="G11" s="221">
        <v>0.2</v>
      </c>
      <c r="H11" s="221"/>
      <c r="I11" s="133">
        <f>F11*(1+G11)</f>
        <v>2007.662112</v>
      </c>
      <c r="J11" s="134">
        <f>I11-F11</f>
        <v>334.61035199999992</v>
      </c>
      <c r="K11" s="34">
        <v>0.104</v>
      </c>
      <c r="L11" s="139">
        <f t="shared" si="1"/>
        <v>2216.458971648</v>
      </c>
      <c r="M11" s="95">
        <f t="shared" si="2"/>
        <v>2395.1055647628291</v>
      </c>
      <c r="N11" s="139">
        <v>2395</v>
      </c>
      <c r="O11" s="95">
        <f t="shared" si="5"/>
        <v>2632.105</v>
      </c>
      <c r="P11" s="276">
        <v>2632</v>
      </c>
    </row>
    <row r="12" spans="1:16" ht="15" customHeight="1">
      <c r="A12" s="57"/>
      <c r="B12" s="57" t="s">
        <v>499</v>
      </c>
      <c r="C12" s="58" t="s">
        <v>489</v>
      </c>
      <c r="D12" s="13">
        <v>2244.0700000000002</v>
      </c>
      <c r="E12" s="126">
        <v>4.3999999999999997E-2</v>
      </c>
      <c r="F12" s="125">
        <f t="shared" si="0"/>
        <v>2342.8090800000004</v>
      </c>
      <c r="G12" s="221">
        <v>0.2</v>
      </c>
      <c r="H12" s="221"/>
      <c r="I12" s="133">
        <f t="shared" ref="I12:I15" si="6">F12*(1+G12)</f>
        <v>2811.3708960000004</v>
      </c>
      <c r="J12" s="134">
        <f t="shared" ref="J12:J15" si="7">I12-F12</f>
        <v>468.56181599999991</v>
      </c>
      <c r="K12" s="34">
        <v>0.104</v>
      </c>
      <c r="L12" s="139">
        <f t="shared" si="1"/>
        <v>3103.7534691840006</v>
      </c>
      <c r="M12" s="95">
        <f t="shared" si="2"/>
        <v>3353.9159988002311</v>
      </c>
      <c r="N12" s="139">
        <v>3354</v>
      </c>
      <c r="O12" s="95">
        <f t="shared" si="5"/>
        <v>3686.0459999999998</v>
      </c>
      <c r="P12" s="276">
        <v>3686</v>
      </c>
    </row>
    <row r="13" spans="1:16" ht="15" customHeight="1">
      <c r="A13" s="57"/>
      <c r="B13" s="57" t="s">
        <v>500</v>
      </c>
      <c r="C13" s="58" t="s">
        <v>489</v>
      </c>
      <c r="D13" s="13">
        <v>3140.68</v>
      </c>
      <c r="E13" s="126">
        <v>4.3999999999999997E-2</v>
      </c>
      <c r="F13" s="125">
        <f t="shared" si="0"/>
        <v>3278.8699200000001</v>
      </c>
      <c r="G13" s="221">
        <v>0.2</v>
      </c>
      <c r="H13" s="221"/>
      <c r="I13" s="133">
        <f t="shared" si="6"/>
        <v>3934.643904</v>
      </c>
      <c r="J13" s="134">
        <f t="shared" si="7"/>
        <v>655.77398399999993</v>
      </c>
      <c r="K13" s="34">
        <v>0.104</v>
      </c>
      <c r="L13" s="139">
        <f t="shared" si="1"/>
        <v>4343.8468700160001</v>
      </c>
      <c r="M13" s="95">
        <f t="shared" si="2"/>
        <v>4693.9609277392901</v>
      </c>
      <c r="N13" s="139">
        <v>4694</v>
      </c>
      <c r="O13" s="95">
        <f t="shared" si="5"/>
        <v>5158.7060000000001</v>
      </c>
      <c r="P13" s="276">
        <v>5159</v>
      </c>
    </row>
    <row r="14" spans="1:16" ht="15" customHeight="1">
      <c r="A14" s="57"/>
      <c r="B14" s="57" t="s">
        <v>501</v>
      </c>
      <c r="C14" s="58" t="s">
        <v>489</v>
      </c>
      <c r="D14" s="13">
        <v>4169.49</v>
      </c>
      <c r="E14" s="126">
        <v>4.3999999999999997E-2</v>
      </c>
      <c r="F14" s="125">
        <f t="shared" si="0"/>
        <v>4352.9475599999996</v>
      </c>
      <c r="G14" s="221">
        <v>0.2</v>
      </c>
      <c r="H14" s="221"/>
      <c r="I14" s="133">
        <f t="shared" si="6"/>
        <v>5223.5370719999992</v>
      </c>
      <c r="J14" s="134">
        <f t="shared" si="7"/>
        <v>870.58951199999956</v>
      </c>
      <c r="K14" s="34">
        <v>0.104</v>
      </c>
      <c r="L14" s="139">
        <f t="shared" si="1"/>
        <v>5766.784927488</v>
      </c>
      <c r="M14" s="95">
        <f t="shared" si="2"/>
        <v>6231.5877926435332</v>
      </c>
      <c r="N14" s="139">
        <v>6232</v>
      </c>
      <c r="O14" s="95">
        <f t="shared" si="5"/>
        <v>6848.9679999999998</v>
      </c>
      <c r="P14" s="276">
        <v>6849</v>
      </c>
    </row>
    <row r="15" spans="1:16" ht="15" customHeight="1">
      <c r="A15" s="57"/>
      <c r="B15" s="57" t="s">
        <v>502</v>
      </c>
      <c r="C15" s="58" t="s">
        <v>489</v>
      </c>
      <c r="D15" s="13">
        <v>5177.12</v>
      </c>
      <c r="E15" s="126">
        <v>4.3999999999999997E-2</v>
      </c>
      <c r="F15" s="125">
        <f t="shared" si="0"/>
        <v>5404.9132799999998</v>
      </c>
      <c r="G15" s="221">
        <v>0.2</v>
      </c>
      <c r="H15" s="221"/>
      <c r="I15" s="133">
        <f t="shared" si="6"/>
        <v>6485.8959359999999</v>
      </c>
      <c r="J15" s="134">
        <f t="shared" si="7"/>
        <v>1080.9826560000001</v>
      </c>
      <c r="K15" s="34">
        <v>0.104</v>
      </c>
      <c r="L15" s="139">
        <f t="shared" si="1"/>
        <v>7160.4291133440001</v>
      </c>
      <c r="M15" s="95">
        <f t="shared" si="2"/>
        <v>7737.5596998795263</v>
      </c>
      <c r="N15" s="139">
        <v>7738</v>
      </c>
      <c r="O15" s="95">
        <f t="shared" si="5"/>
        <v>8504.0619999999999</v>
      </c>
      <c r="P15" s="276">
        <v>8504</v>
      </c>
    </row>
    <row r="16" spans="1:16" ht="29.25" customHeight="1">
      <c r="A16" s="255" t="s">
        <v>503</v>
      </c>
      <c r="B16" s="206" t="s">
        <v>540</v>
      </c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8"/>
    </row>
    <row r="17" spans="1:16" ht="15" customHeight="1">
      <c r="A17" s="255"/>
      <c r="B17" s="112"/>
      <c r="C17" s="113"/>
      <c r="D17" s="113"/>
      <c r="E17" s="113"/>
      <c r="F17" s="113"/>
      <c r="G17" s="113"/>
      <c r="H17" s="113"/>
      <c r="I17" s="113"/>
      <c r="J17" s="113"/>
      <c r="K17" s="113"/>
      <c r="L17" s="114"/>
      <c r="M17" s="95">
        <f>L17*108.06/100</f>
        <v>0</v>
      </c>
      <c r="N17" s="199"/>
      <c r="O17" s="95">
        <f t="shared" si="5"/>
        <v>0</v>
      </c>
      <c r="P17" s="318"/>
    </row>
    <row r="18" spans="1:16" ht="15" customHeight="1">
      <c r="A18" s="57"/>
      <c r="B18" s="57" t="s">
        <v>504</v>
      </c>
      <c r="C18" s="58" t="s">
        <v>505</v>
      </c>
      <c r="D18" s="59">
        <v>363.56</v>
      </c>
      <c r="E18" s="126">
        <v>4.3999999999999997E-2</v>
      </c>
      <c r="F18" s="125">
        <f t="shared" si="0"/>
        <v>379.55664000000002</v>
      </c>
      <c r="G18" s="221">
        <v>0.2</v>
      </c>
      <c r="H18" s="221"/>
      <c r="I18" s="133">
        <f>F18*(1+G18)</f>
        <v>455.46796799999998</v>
      </c>
      <c r="J18" s="134">
        <f>I18-F18</f>
        <v>75.911327999999969</v>
      </c>
      <c r="K18" s="34">
        <v>0.104</v>
      </c>
      <c r="L18" s="139">
        <f t="shared" si="1"/>
        <v>502.836636672</v>
      </c>
      <c r="M18" s="95">
        <f t="shared" si="2"/>
        <v>543.36526958776312</v>
      </c>
      <c r="N18" s="139">
        <v>543</v>
      </c>
      <c r="O18" s="95">
        <f t="shared" si="5"/>
        <v>596.75700000000006</v>
      </c>
      <c r="P18" s="276">
        <v>597</v>
      </c>
    </row>
    <row r="19" spans="1:16" ht="15" customHeight="1">
      <c r="A19" s="57"/>
      <c r="B19" s="57" t="s">
        <v>506</v>
      </c>
      <c r="C19" s="58" t="s">
        <v>489</v>
      </c>
      <c r="D19" s="59">
        <v>563.55999999999995</v>
      </c>
      <c r="E19" s="126">
        <v>4.3999999999999997E-2</v>
      </c>
      <c r="F19" s="125">
        <f t="shared" si="0"/>
        <v>588.35663999999997</v>
      </c>
      <c r="G19" s="221">
        <v>0.2</v>
      </c>
      <c r="H19" s="221"/>
      <c r="I19" s="133">
        <f>F19*(1+G19)</f>
        <v>706.02796799999999</v>
      </c>
      <c r="J19" s="134">
        <f>I19-F19</f>
        <v>117.67132800000002</v>
      </c>
      <c r="K19" s="34">
        <v>0.104</v>
      </c>
      <c r="L19" s="139">
        <f t="shared" si="1"/>
        <v>779.45487667200007</v>
      </c>
      <c r="M19" s="95">
        <f t="shared" si="2"/>
        <v>842.27893973176322</v>
      </c>
      <c r="N19" s="139">
        <v>842</v>
      </c>
      <c r="O19" s="95">
        <f t="shared" si="5"/>
        <v>925.35799999999995</v>
      </c>
      <c r="P19" s="276">
        <v>925</v>
      </c>
    </row>
    <row r="20" spans="1:16" ht="15" customHeight="1">
      <c r="A20" s="57"/>
      <c r="B20" s="57" t="s">
        <v>507</v>
      </c>
      <c r="C20" s="58" t="s">
        <v>489</v>
      </c>
      <c r="D20" s="59">
        <v>788.14</v>
      </c>
      <c r="E20" s="126">
        <v>4.3999999999999997E-2</v>
      </c>
      <c r="F20" s="125">
        <f t="shared" si="0"/>
        <v>822.81816000000003</v>
      </c>
      <c r="G20" s="221">
        <v>0.2</v>
      </c>
      <c r="H20" s="221"/>
      <c r="I20" s="133">
        <f t="shared" ref="I20:I27" si="8">F20*(1+G20)</f>
        <v>987.38179200000002</v>
      </c>
      <c r="J20" s="134">
        <f t="shared" ref="J20:J22" si="9">I20-F20</f>
        <v>164.56363199999998</v>
      </c>
      <c r="K20" s="34">
        <v>0.104</v>
      </c>
      <c r="L20" s="139">
        <f t="shared" si="1"/>
        <v>1090.069498368</v>
      </c>
      <c r="M20" s="95">
        <f t="shared" si="2"/>
        <v>1177.9290999364609</v>
      </c>
      <c r="N20" s="139">
        <v>1178</v>
      </c>
      <c r="O20" s="95">
        <f t="shared" si="5"/>
        <v>1294.6220000000001</v>
      </c>
      <c r="P20" s="276">
        <v>1295</v>
      </c>
    </row>
    <row r="21" spans="1:16" ht="15" customHeight="1">
      <c r="A21" s="57"/>
      <c r="B21" s="57" t="s">
        <v>508</v>
      </c>
      <c r="C21" s="58" t="s">
        <v>489</v>
      </c>
      <c r="D21" s="13">
        <v>1039.83</v>
      </c>
      <c r="E21" s="126">
        <v>4.3999999999999997E-2</v>
      </c>
      <c r="F21" s="125">
        <f t="shared" si="0"/>
        <v>1085.5825199999999</v>
      </c>
      <c r="G21" s="221">
        <v>0.2</v>
      </c>
      <c r="H21" s="221"/>
      <c r="I21" s="133">
        <f t="shared" si="8"/>
        <v>1302.6990239999998</v>
      </c>
      <c r="J21" s="134">
        <f t="shared" si="9"/>
        <v>217.11650399999985</v>
      </c>
      <c r="K21" s="34">
        <v>0.104</v>
      </c>
      <c r="L21" s="139">
        <f t="shared" si="1"/>
        <v>1438.1797224959998</v>
      </c>
      <c r="M21" s="95">
        <f t="shared" si="2"/>
        <v>1554.0970081291775</v>
      </c>
      <c r="N21" s="139">
        <v>1554</v>
      </c>
      <c r="O21" s="95">
        <f t="shared" si="5"/>
        <v>1707.846</v>
      </c>
      <c r="P21" s="276">
        <v>1708</v>
      </c>
    </row>
    <row r="22" spans="1:16" ht="15" customHeight="1">
      <c r="A22" s="57"/>
      <c r="B22" s="57" t="s">
        <v>509</v>
      </c>
      <c r="C22" s="58" t="s">
        <v>489</v>
      </c>
      <c r="D22" s="13">
        <v>1343.22</v>
      </c>
      <c r="E22" s="126">
        <v>4.3999999999999997E-2</v>
      </c>
      <c r="F22" s="125">
        <f t="shared" si="0"/>
        <v>1402.32168</v>
      </c>
      <c r="G22" s="221">
        <v>0.2</v>
      </c>
      <c r="H22" s="221"/>
      <c r="I22" s="133">
        <f t="shared" si="8"/>
        <v>1682.786016</v>
      </c>
      <c r="J22" s="134">
        <f t="shared" si="9"/>
        <v>280.464336</v>
      </c>
      <c r="K22" s="34">
        <v>0.104</v>
      </c>
      <c r="L22" s="139">
        <f t="shared" si="1"/>
        <v>1857.7957616640001</v>
      </c>
      <c r="M22" s="95">
        <f t="shared" si="2"/>
        <v>2007.5341000541187</v>
      </c>
      <c r="N22" s="139">
        <v>2008</v>
      </c>
      <c r="O22" s="95">
        <f t="shared" si="5"/>
        <v>2206.7919999999999</v>
      </c>
      <c r="P22" s="276">
        <v>2207</v>
      </c>
    </row>
    <row r="23" spans="1:16" ht="15" customHeight="1">
      <c r="A23" s="57"/>
      <c r="B23" s="57" t="s">
        <v>510</v>
      </c>
      <c r="C23" s="58" t="s">
        <v>489</v>
      </c>
      <c r="D23" s="13">
        <v>1722.03</v>
      </c>
      <c r="E23" s="126">
        <v>4.3999999999999997E-2</v>
      </c>
      <c r="F23" s="125">
        <f t="shared" si="0"/>
        <v>1797.7993200000001</v>
      </c>
      <c r="G23" s="221">
        <v>0.2</v>
      </c>
      <c r="H23" s="221"/>
      <c r="I23" s="133">
        <f t="shared" si="8"/>
        <v>2157.3591839999999</v>
      </c>
      <c r="J23" s="134">
        <f>I23-F23</f>
        <v>359.55986399999983</v>
      </c>
      <c r="K23" s="34">
        <v>0.104</v>
      </c>
      <c r="L23" s="139">
        <f t="shared" si="1"/>
        <v>2381.7245391360002</v>
      </c>
      <c r="M23" s="95">
        <f t="shared" si="2"/>
        <v>2573.6915369903618</v>
      </c>
      <c r="N23" s="139">
        <v>2574</v>
      </c>
      <c r="O23" s="95">
        <f t="shared" si="5"/>
        <v>2828.826</v>
      </c>
      <c r="P23" s="276">
        <v>2829</v>
      </c>
    </row>
    <row r="24" spans="1:16" ht="25.5" customHeight="1">
      <c r="A24" s="135" t="s">
        <v>511</v>
      </c>
      <c r="B24" s="135" t="s">
        <v>928</v>
      </c>
      <c r="C24" s="136" t="s">
        <v>929</v>
      </c>
      <c r="D24" s="73"/>
      <c r="E24" s="23"/>
      <c r="F24" s="24"/>
      <c r="G24" s="122"/>
      <c r="H24" s="122"/>
      <c r="I24" s="123"/>
      <c r="J24" s="124"/>
      <c r="K24" s="45"/>
      <c r="L24" s="138">
        <v>375.08</v>
      </c>
      <c r="M24" s="95">
        <f t="shared" si="2"/>
        <v>405.31144800000004</v>
      </c>
      <c r="N24" s="138">
        <v>405</v>
      </c>
      <c r="O24" s="95">
        <f t="shared" si="5"/>
        <v>445.09500000000003</v>
      </c>
      <c r="P24" s="302">
        <v>445</v>
      </c>
    </row>
    <row r="25" spans="1:16" ht="14.25" customHeight="1">
      <c r="A25" s="135" t="s">
        <v>513</v>
      </c>
      <c r="B25" s="135" t="s">
        <v>512</v>
      </c>
      <c r="C25" s="136" t="s">
        <v>489</v>
      </c>
      <c r="D25" s="25">
        <v>229.66</v>
      </c>
      <c r="E25" s="23">
        <v>4.3999999999999997E-2</v>
      </c>
      <c r="F25" s="24">
        <f t="shared" si="0"/>
        <v>239.76504</v>
      </c>
      <c r="G25" s="250">
        <v>0.2</v>
      </c>
      <c r="H25" s="250"/>
      <c r="I25" s="123">
        <f t="shared" si="8"/>
        <v>287.71804800000001</v>
      </c>
      <c r="J25" s="124">
        <f t="shared" ref="J25:J27" si="10">I25-F25</f>
        <v>47.953008000000011</v>
      </c>
      <c r="K25" s="45">
        <v>0.104</v>
      </c>
      <c r="L25" s="138">
        <f t="shared" si="1"/>
        <v>317.64072499200006</v>
      </c>
      <c r="M25" s="95">
        <f t="shared" si="2"/>
        <v>343.24256742635521</v>
      </c>
      <c r="N25" s="138">
        <v>343</v>
      </c>
      <c r="O25" s="95">
        <f t="shared" si="5"/>
        <v>376.95699999999999</v>
      </c>
      <c r="P25" s="302">
        <v>377</v>
      </c>
    </row>
    <row r="26" spans="1:16" ht="51.75" customHeight="1">
      <c r="A26" s="75" t="s">
        <v>515</v>
      </c>
      <c r="B26" s="135" t="s">
        <v>514</v>
      </c>
      <c r="C26" s="136" t="s">
        <v>185</v>
      </c>
      <c r="D26" s="137">
        <v>392.37</v>
      </c>
      <c r="E26" s="120">
        <v>4.3999999999999997E-2</v>
      </c>
      <c r="F26" s="121">
        <f t="shared" si="0"/>
        <v>409.63428000000005</v>
      </c>
      <c r="G26" s="250">
        <v>0.2</v>
      </c>
      <c r="H26" s="250"/>
      <c r="I26" s="123">
        <f t="shared" si="8"/>
        <v>491.56113600000003</v>
      </c>
      <c r="J26" s="124">
        <f t="shared" si="10"/>
        <v>81.926855999999987</v>
      </c>
      <c r="K26" s="45">
        <v>0.104</v>
      </c>
      <c r="L26" s="138">
        <f t="shared" si="1"/>
        <v>542.68349414400006</v>
      </c>
      <c r="M26" s="95">
        <f t="shared" si="2"/>
        <v>586.42378377200646</v>
      </c>
      <c r="N26" s="138">
        <v>586</v>
      </c>
      <c r="O26" s="95">
        <f t="shared" si="5"/>
        <v>644.01400000000001</v>
      </c>
      <c r="P26" s="302">
        <v>644</v>
      </c>
    </row>
    <row r="27" spans="1:16" ht="52.5" customHeight="1">
      <c r="A27" s="256" t="s">
        <v>931</v>
      </c>
      <c r="B27" s="135" t="s">
        <v>516</v>
      </c>
      <c r="C27" s="257" t="s">
        <v>185</v>
      </c>
      <c r="D27" s="258">
        <v>392.37</v>
      </c>
      <c r="E27" s="259">
        <v>4.3999999999999997E-2</v>
      </c>
      <c r="F27" s="260">
        <f t="shared" si="0"/>
        <v>409.63428000000005</v>
      </c>
      <c r="G27" s="250">
        <v>0.2</v>
      </c>
      <c r="H27" s="250"/>
      <c r="I27" s="261">
        <f t="shared" si="8"/>
        <v>491.56113600000003</v>
      </c>
      <c r="J27" s="252">
        <f t="shared" si="10"/>
        <v>81.926855999999987</v>
      </c>
      <c r="K27" s="253">
        <v>0.104</v>
      </c>
      <c r="L27" s="254">
        <f t="shared" si="1"/>
        <v>542.68349414400006</v>
      </c>
      <c r="M27" s="95">
        <f t="shared" si="2"/>
        <v>586.42378377200646</v>
      </c>
      <c r="N27" s="254">
        <v>586</v>
      </c>
      <c r="O27" s="95">
        <f t="shared" si="5"/>
        <v>644.01400000000001</v>
      </c>
      <c r="P27" s="319">
        <v>644</v>
      </c>
    </row>
    <row r="28" spans="1:16" ht="15" customHeight="1">
      <c r="A28" s="291"/>
      <c r="B28" s="292" t="s">
        <v>517</v>
      </c>
      <c r="C28" s="293"/>
      <c r="D28" s="294"/>
      <c r="E28" s="295"/>
      <c r="F28" s="296"/>
      <c r="G28" s="297"/>
      <c r="H28" s="297"/>
      <c r="I28" s="298"/>
      <c r="J28" s="299"/>
      <c r="K28" s="300"/>
      <c r="L28" s="285"/>
      <c r="M28" s="95">
        <f t="shared" si="2"/>
        <v>0</v>
      </c>
      <c r="N28" s="285"/>
      <c r="P28" s="320"/>
    </row>
    <row r="29" spans="1:16">
      <c r="A29" s="301" t="s">
        <v>1002</v>
      </c>
      <c r="B29" s="301" t="s">
        <v>1000</v>
      </c>
      <c r="C29" s="201" t="s">
        <v>1001</v>
      </c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302">
        <v>89</v>
      </c>
    </row>
    <row r="30" spans="1:16">
      <c r="A30" s="301" t="s">
        <v>1004</v>
      </c>
      <c r="B30" s="301" t="s">
        <v>1003</v>
      </c>
      <c r="C30" s="195" t="s">
        <v>384</v>
      </c>
      <c r="D30" s="301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302">
        <v>176</v>
      </c>
    </row>
  </sheetData>
  <mergeCells count="37">
    <mergeCell ref="P27:P28"/>
    <mergeCell ref="G1:H1"/>
    <mergeCell ref="B3:P3"/>
    <mergeCell ref="B10:P10"/>
    <mergeCell ref="B16:P16"/>
    <mergeCell ref="G13:H13"/>
    <mergeCell ref="G14:H14"/>
    <mergeCell ref="G15:H15"/>
    <mergeCell ref="G7:H7"/>
    <mergeCell ref="G4:H4"/>
    <mergeCell ref="G5:H5"/>
    <mergeCell ref="G6:H6"/>
    <mergeCell ref="G8:H8"/>
    <mergeCell ref="G9:H9"/>
    <mergeCell ref="G11:H11"/>
    <mergeCell ref="G12:H12"/>
    <mergeCell ref="A2:P2"/>
    <mergeCell ref="D27:D28"/>
    <mergeCell ref="E27:E28"/>
    <mergeCell ref="F27:F28"/>
    <mergeCell ref="I27:I28"/>
    <mergeCell ref="G19:H19"/>
    <mergeCell ref="J27:J28"/>
    <mergeCell ref="K27:K28"/>
    <mergeCell ref="L27:L28"/>
    <mergeCell ref="N27:N28"/>
    <mergeCell ref="A16:A17"/>
    <mergeCell ref="G18:H18"/>
    <mergeCell ref="G27:H28"/>
    <mergeCell ref="G20:H20"/>
    <mergeCell ref="G21:H21"/>
    <mergeCell ref="G22:H22"/>
    <mergeCell ref="G23:H23"/>
    <mergeCell ref="G25:H25"/>
    <mergeCell ref="G26:H26"/>
    <mergeCell ref="A27:A28"/>
    <mergeCell ref="C27:C28"/>
  </mergeCells>
  <pageMargins left="0.42708333333333331" right="0.35416666666666669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2" tint="-0.749992370372631"/>
  </sheetPr>
  <dimension ref="A1:P13"/>
  <sheetViews>
    <sheetView view="pageLayout" workbookViewId="0">
      <selection activeCell="P1" sqref="P1:P1048576"/>
    </sheetView>
  </sheetViews>
  <sheetFormatPr defaultRowHeight="15"/>
  <cols>
    <col min="1" max="1" width="4.7109375" customWidth="1"/>
    <col min="2" max="2" width="53.140625" customWidth="1"/>
    <col min="3" max="3" width="16.85546875" customWidth="1"/>
    <col min="4" max="13" width="9.140625" hidden="1" customWidth="1"/>
    <col min="14" max="14" width="11.140625" hidden="1" customWidth="1"/>
    <col min="15" max="15" width="9.28515625" hidden="1" customWidth="1"/>
    <col min="16" max="16" width="9.140625" style="289"/>
  </cols>
  <sheetData>
    <row r="1" spans="1:16" ht="45">
      <c r="A1" s="7" t="s">
        <v>0</v>
      </c>
      <c r="B1" s="7" t="s">
        <v>1</v>
      </c>
      <c r="C1" s="7" t="s">
        <v>2</v>
      </c>
      <c r="D1" s="7" t="s">
        <v>3</v>
      </c>
      <c r="E1" s="7"/>
      <c r="F1" s="7" t="s">
        <v>542</v>
      </c>
      <c r="G1" s="244" t="s">
        <v>47</v>
      </c>
      <c r="H1" s="244"/>
      <c r="I1" s="20" t="s">
        <v>902</v>
      </c>
      <c r="J1" s="8" t="s">
        <v>541</v>
      </c>
      <c r="K1" s="4"/>
      <c r="L1" s="20" t="s">
        <v>903</v>
      </c>
      <c r="M1" s="110" t="s">
        <v>903</v>
      </c>
      <c r="N1" s="140" t="s">
        <v>903</v>
      </c>
      <c r="O1" s="140" t="s">
        <v>903</v>
      </c>
      <c r="P1" s="304" t="s">
        <v>903</v>
      </c>
    </row>
    <row r="2" spans="1:16" ht="15" customHeight="1">
      <c r="A2" s="206" t="s">
        <v>518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</row>
    <row r="3" spans="1:16" ht="15" customHeight="1">
      <c r="A3" s="206" t="s">
        <v>519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</row>
    <row r="4" spans="1:16" ht="30" customHeight="1">
      <c r="A4" s="57"/>
      <c r="B4" s="57" t="s">
        <v>909</v>
      </c>
      <c r="C4" s="58" t="s">
        <v>185</v>
      </c>
      <c r="D4" s="59">
        <v>332.2</v>
      </c>
      <c r="E4" s="126">
        <v>4.3999999999999997E-2</v>
      </c>
      <c r="F4" s="125">
        <f t="shared" ref="F4:F13" si="0">D4*(1+E4)</f>
        <v>346.8168</v>
      </c>
      <c r="G4" s="221">
        <v>0.2</v>
      </c>
      <c r="H4" s="221"/>
      <c r="I4" s="133">
        <f>F4*(1+G4)</f>
        <v>416.18016</v>
      </c>
      <c r="J4" s="134">
        <f>I4-F4</f>
        <v>69.36336</v>
      </c>
      <c r="K4" s="34">
        <v>0.104</v>
      </c>
      <c r="L4" s="139">
        <f t="shared" ref="L4:L13" si="1">I4*(1+K4)</f>
        <v>459.46289664000005</v>
      </c>
      <c r="M4" s="95">
        <f t="shared" ref="M4:M13" si="2">L4*108.06/100</f>
        <v>496.49560610918411</v>
      </c>
      <c r="N4" s="139">
        <v>496</v>
      </c>
      <c r="O4" s="95">
        <f>N4*9.9%+N4</f>
        <v>545.10400000000004</v>
      </c>
      <c r="P4" s="276">
        <v>545</v>
      </c>
    </row>
    <row r="5" spans="1:16" ht="52.5" customHeight="1">
      <c r="A5" s="57"/>
      <c r="B5" s="57" t="s">
        <v>910</v>
      </c>
      <c r="C5" s="58" t="s">
        <v>185</v>
      </c>
      <c r="D5" s="59">
        <v>332.2</v>
      </c>
      <c r="E5" s="126">
        <v>4.3999999999999997E-2</v>
      </c>
      <c r="F5" s="125">
        <f t="shared" si="0"/>
        <v>346.8168</v>
      </c>
      <c r="G5" s="221">
        <v>0.2</v>
      </c>
      <c r="H5" s="221"/>
      <c r="I5" s="133">
        <f t="shared" ref="I5:I10" si="3">F5*(1+G5)</f>
        <v>416.18016</v>
      </c>
      <c r="J5" s="134">
        <f t="shared" ref="J5:J13" si="4">I5-F5</f>
        <v>69.36336</v>
      </c>
      <c r="K5" s="34">
        <v>0.104</v>
      </c>
      <c r="L5" s="139">
        <f t="shared" si="1"/>
        <v>459.46289664000005</v>
      </c>
      <c r="M5" s="95">
        <f t="shared" si="2"/>
        <v>496.49560610918411</v>
      </c>
      <c r="N5" s="139">
        <v>496</v>
      </c>
      <c r="O5" s="95">
        <f t="shared" ref="O5:O13" si="5">N5*9.9%+N5</f>
        <v>545.10400000000004</v>
      </c>
      <c r="P5" s="276">
        <v>545</v>
      </c>
    </row>
    <row r="6" spans="1:16" ht="18.75" customHeight="1">
      <c r="A6" s="57"/>
      <c r="B6" s="57" t="s">
        <v>520</v>
      </c>
      <c r="C6" s="58" t="s">
        <v>185</v>
      </c>
      <c r="D6" s="59">
        <v>332.2</v>
      </c>
      <c r="E6" s="126">
        <v>4.3999999999999997E-2</v>
      </c>
      <c r="F6" s="125">
        <f t="shared" si="0"/>
        <v>346.8168</v>
      </c>
      <c r="G6" s="221">
        <v>0.2</v>
      </c>
      <c r="H6" s="221"/>
      <c r="I6" s="43">
        <f t="shared" si="3"/>
        <v>416.18016</v>
      </c>
      <c r="J6" s="44">
        <f t="shared" si="4"/>
        <v>69.36336</v>
      </c>
      <c r="K6" s="34">
        <v>0.104</v>
      </c>
      <c r="L6" s="139">
        <f t="shared" si="1"/>
        <v>459.46289664000005</v>
      </c>
      <c r="M6" s="95">
        <f t="shared" si="2"/>
        <v>496.49560610918411</v>
      </c>
      <c r="N6" s="139">
        <v>496</v>
      </c>
      <c r="O6" s="95">
        <f t="shared" si="5"/>
        <v>545.10400000000004</v>
      </c>
      <c r="P6" s="276">
        <v>545</v>
      </c>
    </row>
    <row r="7" spans="1:16" ht="26.25" customHeight="1">
      <c r="A7" s="57"/>
      <c r="B7" s="57" t="s">
        <v>521</v>
      </c>
      <c r="C7" s="58" t="s">
        <v>185</v>
      </c>
      <c r="D7" s="59">
        <v>332.2</v>
      </c>
      <c r="E7" s="126">
        <v>4.3999999999999997E-2</v>
      </c>
      <c r="F7" s="125">
        <f t="shared" si="0"/>
        <v>346.8168</v>
      </c>
      <c r="G7" s="221">
        <v>0.2</v>
      </c>
      <c r="H7" s="221"/>
      <c r="I7" s="43">
        <f t="shared" si="3"/>
        <v>416.18016</v>
      </c>
      <c r="J7" s="44">
        <f t="shared" si="4"/>
        <v>69.36336</v>
      </c>
      <c r="K7" s="34">
        <v>0.104</v>
      </c>
      <c r="L7" s="139">
        <f t="shared" si="1"/>
        <v>459.46289664000005</v>
      </c>
      <c r="M7" s="95">
        <f t="shared" si="2"/>
        <v>496.49560610918411</v>
      </c>
      <c r="N7" s="139">
        <v>496</v>
      </c>
      <c r="O7" s="95">
        <f t="shared" si="5"/>
        <v>545.10400000000004</v>
      </c>
      <c r="P7" s="276">
        <v>545</v>
      </c>
    </row>
    <row r="8" spans="1:16" ht="26.25" customHeight="1">
      <c r="A8" s="57"/>
      <c r="B8" s="57" t="s">
        <v>522</v>
      </c>
      <c r="C8" s="58" t="s">
        <v>185</v>
      </c>
      <c r="D8" s="59">
        <v>332.2</v>
      </c>
      <c r="E8" s="126">
        <v>4.3999999999999997E-2</v>
      </c>
      <c r="F8" s="125">
        <f t="shared" si="0"/>
        <v>346.8168</v>
      </c>
      <c r="G8" s="221">
        <v>0.2</v>
      </c>
      <c r="H8" s="221"/>
      <c r="I8" s="43">
        <f t="shared" si="3"/>
        <v>416.18016</v>
      </c>
      <c r="J8" s="44">
        <f t="shared" si="4"/>
        <v>69.36336</v>
      </c>
      <c r="K8" s="34">
        <v>0.104</v>
      </c>
      <c r="L8" s="139">
        <f t="shared" si="1"/>
        <v>459.46289664000005</v>
      </c>
      <c r="M8" s="95">
        <f t="shared" si="2"/>
        <v>496.49560610918411</v>
      </c>
      <c r="N8" s="139">
        <v>496</v>
      </c>
      <c r="O8" s="95">
        <f t="shared" si="5"/>
        <v>545.10400000000004</v>
      </c>
      <c r="P8" s="276">
        <v>545</v>
      </c>
    </row>
    <row r="9" spans="1:16" ht="49.5" customHeight="1">
      <c r="A9" s="57"/>
      <c r="B9" s="57" t="s">
        <v>523</v>
      </c>
      <c r="C9" s="58" t="s">
        <v>185</v>
      </c>
      <c r="D9" s="59">
        <v>392.37</v>
      </c>
      <c r="E9" s="126">
        <v>4.3999999999999997E-2</v>
      </c>
      <c r="F9" s="125">
        <f t="shared" si="0"/>
        <v>409.63428000000005</v>
      </c>
      <c r="G9" s="221">
        <v>0.2</v>
      </c>
      <c r="H9" s="221"/>
      <c r="I9" s="43">
        <f t="shared" si="3"/>
        <v>491.56113600000003</v>
      </c>
      <c r="J9" s="44">
        <f t="shared" si="4"/>
        <v>81.926855999999987</v>
      </c>
      <c r="K9" s="34">
        <v>0.104</v>
      </c>
      <c r="L9" s="139">
        <f t="shared" si="1"/>
        <v>542.68349414400006</v>
      </c>
      <c r="M9" s="95">
        <f t="shared" si="2"/>
        <v>586.42378377200646</v>
      </c>
      <c r="N9" s="139">
        <v>586</v>
      </c>
      <c r="O9" s="95">
        <f t="shared" si="5"/>
        <v>644.01400000000001</v>
      </c>
      <c r="P9" s="276">
        <v>644</v>
      </c>
    </row>
    <row r="10" spans="1:16" ht="40.5" customHeight="1">
      <c r="A10" s="57"/>
      <c r="B10" s="57" t="s">
        <v>524</v>
      </c>
      <c r="C10" s="58" t="s">
        <v>185</v>
      </c>
      <c r="D10" s="59">
        <v>392.37</v>
      </c>
      <c r="E10" s="126">
        <v>4.3999999999999997E-2</v>
      </c>
      <c r="F10" s="125">
        <f t="shared" si="0"/>
        <v>409.63428000000005</v>
      </c>
      <c r="G10" s="221">
        <v>0.2</v>
      </c>
      <c r="H10" s="221"/>
      <c r="I10" s="43">
        <f t="shared" si="3"/>
        <v>491.56113600000003</v>
      </c>
      <c r="J10" s="44">
        <f t="shared" si="4"/>
        <v>81.926855999999987</v>
      </c>
      <c r="K10" s="34">
        <v>0.104</v>
      </c>
      <c r="L10" s="139">
        <f t="shared" si="1"/>
        <v>542.68349414400006</v>
      </c>
      <c r="M10" s="95">
        <f t="shared" si="2"/>
        <v>586.42378377200646</v>
      </c>
      <c r="N10" s="139">
        <v>586</v>
      </c>
      <c r="O10" s="95">
        <f t="shared" si="5"/>
        <v>644.01400000000001</v>
      </c>
      <c r="P10" s="276">
        <v>644</v>
      </c>
    </row>
    <row r="11" spans="1:16" ht="64.5" customHeight="1">
      <c r="A11" s="57"/>
      <c r="B11" s="57" t="s">
        <v>525</v>
      </c>
      <c r="C11" s="58" t="s">
        <v>185</v>
      </c>
      <c r="D11" s="59">
        <v>392.37</v>
      </c>
      <c r="E11" s="126">
        <v>4.3999999999999997E-2</v>
      </c>
      <c r="F11" s="125">
        <f t="shared" si="0"/>
        <v>409.63428000000005</v>
      </c>
      <c r="G11" s="221">
        <v>0.2</v>
      </c>
      <c r="H11" s="221"/>
      <c r="I11" s="43">
        <f>F11*(1+G11)</f>
        <v>491.56113600000003</v>
      </c>
      <c r="J11" s="44">
        <f t="shared" si="4"/>
        <v>81.926855999999987</v>
      </c>
      <c r="K11" s="34">
        <v>0.104</v>
      </c>
      <c r="L11" s="139">
        <f t="shared" si="1"/>
        <v>542.68349414400006</v>
      </c>
      <c r="M11" s="95">
        <f t="shared" si="2"/>
        <v>586.42378377200646</v>
      </c>
      <c r="N11" s="139">
        <v>586</v>
      </c>
      <c r="O11" s="95">
        <f t="shared" si="5"/>
        <v>644.01400000000001</v>
      </c>
      <c r="P11" s="276">
        <v>644</v>
      </c>
    </row>
    <row r="12" spans="1:16" ht="51" customHeight="1">
      <c r="A12" s="57"/>
      <c r="B12" s="57" t="s">
        <v>911</v>
      </c>
      <c r="C12" s="58" t="s">
        <v>185</v>
      </c>
      <c r="D12" s="59">
        <v>392.37</v>
      </c>
      <c r="E12" s="126">
        <v>4.3999999999999997E-2</v>
      </c>
      <c r="F12" s="125">
        <f t="shared" si="0"/>
        <v>409.63428000000005</v>
      </c>
      <c r="G12" s="221">
        <v>0.2</v>
      </c>
      <c r="H12" s="221"/>
      <c r="I12" s="133">
        <f>F12*(1+G12)</f>
        <v>491.56113600000003</v>
      </c>
      <c r="J12" s="134">
        <f>I12-F12</f>
        <v>81.926855999999987</v>
      </c>
      <c r="K12" s="34">
        <v>0.104</v>
      </c>
      <c r="L12" s="139">
        <f t="shared" si="1"/>
        <v>542.68349414400006</v>
      </c>
      <c r="M12" s="95">
        <f t="shared" si="2"/>
        <v>586.42378377200646</v>
      </c>
      <c r="N12" s="139">
        <v>586</v>
      </c>
      <c r="O12" s="95">
        <f t="shared" si="5"/>
        <v>644.01400000000001</v>
      </c>
      <c r="P12" s="276">
        <v>644</v>
      </c>
    </row>
    <row r="13" spans="1:16" ht="60">
      <c r="A13" s="57"/>
      <c r="B13" s="57" t="s">
        <v>526</v>
      </c>
      <c r="C13" s="58" t="s">
        <v>185</v>
      </c>
      <c r="D13" s="59">
        <v>392.37</v>
      </c>
      <c r="E13" s="126">
        <v>4.3999999999999997E-2</v>
      </c>
      <c r="F13" s="125">
        <f t="shared" si="0"/>
        <v>409.63428000000005</v>
      </c>
      <c r="G13" s="221">
        <v>0.2</v>
      </c>
      <c r="H13" s="221"/>
      <c r="I13" s="43">
        <f>F13*(1+G13)</f>
        <v>491.56113600000003</v>
      </c>
      <c r="J13" s="44">
        <f t="shared" si="4"/>
        <v>81.926855999999987</v>
      </c>
      <c r="K13" s="34">
        <v>0.104</v>
      </c>
      <c r="L13" s="139">
        <f t="shared" si="1"/>
        <v>542.68349414400006</v>
      </c>
      <c r="M13" s="95">
        <f t="shared" si="2"/>
        <v>586.42378377200646</v>
      </c>
      <c r="N13" s="139">
        <v>586</v>
      </c>
      <c r="O13" s="95">
        <f t="shared" si="5"/>
        <v>644.01400000000001</v>
      </c>
      <c r="P13" s="276">
        <v>644</v>
      </c>
    </row>
  </sheetData>
  <mergeCells count="13">
    <mergeCell ref="G1:H1"/>
    <mergeCell ref="G13:H1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A2:P2"/>
    <mergeCell ref="A3:P3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P14"/>
  <sheetViews>
    <sheetView view="pageLayout" workbookViewId="0">
      <selection activeCell="P1" sqref="P1:P1048576"/>
    </sheetView>
  </sheetViews>
  <sheetFormatPr defaultRowHeight="15"/>
  <cols>
    <col min="1" max="1" width="4.7109375" customWidth="1"/>
    <col min="2" max="2" width="52.85546875" customWidth="1"/>
    <col min="3" max="3" width="16.85546875" customWidth="1"/>
    <col min="4" max="13" width="9.140625" hidden="1" customWidth="1"/>
    <col min="14" max="14" width="0.140625" customWidth="1"/>
    <col min="15" max="15" width="9.140625" hidden="1" customWidth="1"/>
    <col min="16" max="16" width="9.140625" style="289"/>
  </cols>
  <sheetData>
    <row r="1" spans="1:16" ht="48" customHeight="1">
      <c r="A1" s="7" t="s">
        <v>0</v>
      </c>
      <c r="B1" s="7" t="s">
        <v>1</v>
      </c>
      <c r="C1" s="7" t="s">
        <v>2</v>
      </c>
      <c r="D1" s="7" t="s">
        <v>3</v>
      </c>
      <c r="E1" s="7"/>
      <c r="F1" s="7" t="s">
        <v>542</v>
      </c>
      <c r="G1" s="244" t="s">
        <v>47</v>
      </c>
      <c r="H1" s="244"/>
      <c r="I1" s="20" t="s">
        <v>902</v>
      </c>
      <c r="J1" s="8" t="s">
        <v>541</v>
      </c>
      <c r="K1" s="4"/>
      <c r="L1" s="20" t="s">
        <v>903</v>
      </c>
      <c r="M1" s="110" t="s">
        <v>903</v>
      </c>
      <c r="N1" s="140" t="s">
        <v>903</v>
      </c>
      <c r="O1" s="140" t="s">
        <v>903</v>
      </c>
      <c r="P1" s="304" t="s">
        <v>903</v>
      </c>
    </row>
    <row r="2" spans="1:16" ht="15" customHeight="1">
      <c r="A2" s="206" t="s">
        <v>527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</row>
    <row r="3" spans="1:16" ht="15" customHeight="1">
      <c r="A3" s="206" t="s">
        <v>528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</row>
    <row r="4" spans="1:16" ht="19.5" customHeight="1">
      <c r="A4" s="57"/>
      <c r="B4" s="57" t="s">
        <v>529</v>
      </c>
      <c r="C4" s="58" t="s">
        <v>530</v>
      </c>
      <c r="D4" s="59">
        <v>332.2</v>
      </c>
      <c r="E4" s="126">
        <v>4.3999999999999997E-2</v>
      </c>
      <c r="F4" s="125">
        <f t="shared" ref="F4:F13" si="0">D4*(1+E4)</f>
        <v>346.8168</v>
      </c>
      <c r="G4" s="221">
        <v>0.2</v>
      </c>
      <c r="H4" s="221"/>
      <c r="I4" s="133">
        <f>F4*(1+G4)</f>
        <v>416.18016</v>
      </c>
      <c r="J4" s="134">
        <f>I4-F4</f>
        <v>69.36336</v>
      </c>
      <c r="K4" s="34">
        <v>0.104</v>
      </c>
      <c r="L4" s="139">
        <f t="shared" ref="L4:L13" si="1">I4*(1+K4)</f>
        <v>459.46289664000005</v>
      </c>
      <c r="M4" s="95">
        <f t="shared" ref="M4:M14" si="2">L4*108.06/100</f>
        <v>496.49560610918411</v>
      </c>
      <c r="N4" s="139">
        <v>496</v>
      </c>
      <c r="O4" s="95">
        <f>N4*9.9%+N4</f>
        <v>545.10400000000004</v>
      </c>
      <c r="P4" s="276">
        <v>545</v>
      </c>
    </row>
    <row r="5" spans="1:16">
      <c r="A5" s="57"/>
      <c r="B5" s="57" t="s">
        <v>531</v>
      </c>
      <c r="C5" s="58" t="s">
        <v>530</v>
      </c>
      <c r="D5" s="59">
        <v>332.2</v>
      </c>
      <c r="E5" s="126">
        <v>4.3999999999999997E-2</v>
      </c>
      <c r="F5" s="125">
        <f t="shared" si="0"/>
        <v>346.8168</v>
      </c>
      <c r="G5" s="221">
        <v>0.2</v>
      </c>
      <c r="H5" s="221"/>
      <c r="I5" s="133">
        <f t="shared" ref="I5:I13" si="3">F5*(1+G5)</f>
        <v>416.18016</v>
      </c>
      <c r="J5" s="134">
        <f t="shared" ref="J5:J13" si="4">I5-F5</f>
        <v>69.36336</v>
      </c>
      <c r="K5" s="34">
        <v>0.104</v>
      </c>
      <c r="L5" s="139">
        <f t="shared" si="1"/>
        <v>459.46289664000005</v>
      </c>
      <c r="M5" s="95">
        <f t="shared" si="2"/>
        <v>496.49560610918411</v>
      </c>
      <c r="N5" s="139">
        <v>496</v>
      </c>
      <c r="O5" s="95">
        <f t="shared" ref="O5:O14" si="5">N5*9.9%+N5</f>
        <v>545.10400000000004</v>
      </c>
      <c r="P5" s="276">
        <v>545</v>
      </c>
    </row>
    <row r="6" spans="1:16" ht="38.25" customHeight="1">
      <c r="A6" s="57"/>
      <c r="B6" s="57" t="s">
        <v>532</v>
      </c>
      <c r="C6" s="58" t="s">
        <v>530</v>
      </c>
      <c r="D6" s="59">
        <v>332.2</v>
      </c>
      <c r="E6" s="126">
        <v>4.3999999999999997E-2</v>
      </c>
      <c r="F6" s="125">
        <f t="shared" si="0"/>
        <v>346.8168</v>
      </c>
      <c r="G6" s="221">
        <v>0.2</v>
      </c>
      <c r="H6" s="221"/>
      <c r="I6" s="133">
        <f t="shared" si="3"/>
        <v>416.18016</v>
      </c>
      <c r="J6" s="134">
        <f t="shared" si="4"/>
        <v>69.36336</v>
      </c>
      <c r="K6" s="34">
        <v>0.104</v>
      </c>
      <c r="L6" s="139">
        <f t="shared" si="1"/>
        <v>459.46289664000005</v>
      </c>
      <c r="M6" s="95">
        <f t="shared" si="2"/>
        <v>496.49560610918411</v>
      </c>
      <c r="N6" s="139">
        <v>496</v>
      </c>
      <c r="O6" s="95">
        <f t="shared" si="5"/>
        <v>545.10400000000004</v>
      </c>
      <c r="P6" s="276">
        <v>545</v>
      </c>
    </row>
    <row r="7" spans="1:16" ht="16.5" customHeight="1">
      <c r="A7" s="57"/>
      <c r="B7" s="57" t="s">
        <v>533</v>
      </c>
      <c r="C7" s="58" t="s">
        <v>530</v>
      </c>
      <c r="D7" s="59">
        <v>332.2</v>
      </c>
      <c r="E7" s="126">
        <v>4.3999999999999997E-2</v>
      </c>
      <c r="F7" s="125">
        <f t="shared" si="0"/>
        <v>346.8168</v>
      </c>
      <c r="G7" s="221">
        <v>0.2</v>
      </c>
      <c r="H7" s="221"/>
      <c r="I7" s="133">
        <f t="shared" si="3"/>
        <v>416.18016</v>
      </c>
      <c r="J7" s="134">
        <f t="shared" si="4"/>
        <v>69.36336</v>
      </c>
      <c r="K7" s="34">
        <v>0.104</v>
      </c>
      <c r="L7" s="139">
        <f t="shared" si="1"/>
        <v>459.46289664000005</v>
      </c>
      <c r="M7" s="95">
        <f t="shared" si="2"/>
        <v>496.49560610918411</v>
      </c>
      <c r="N7" s="139">
        <v>496</v>
      </c>
      <c r="O7" s="95">
        <f t="shared" si="5"/>
        <v>545.10400000000004</v>
      </c>
      <c r="P7" s="276">
        <v>545</v>
      </c>
    </row>
    <row r="8" spans="1:16" ht="15.75" customHeight="1">
      <c r="A8" s="57"/>
      <c r="B8" s="57" t="s">
        <v>534</v>
      </c>
      <c r="C8" s="58" t="s">
        <v>530</v>
      </c>
      <c r="D8" s="59">
        <v>332.2</v>
      </c>
      <c r="E8" s="126">
        <v>4.3999999999999997E-2</v>
      </c>
      <c r="F8" s="125">
        <f t="shared" si="0"/>
        <v>346.8168</v>
      </c>
      <c r="G8" s="221">
        <v>0.2</v>
      </c>
      <c r="H8" s="221"/>
      <c r="I8" s="133">
        <f t="shared" si="3"/>
        <v>416.18016</v>
      </c>
      <c r="J8" s="134">
        <f t="shared" si="4"/>
        <v>69.36336</v>
      </c>
      <c r="K8" s="34">
        <v>0.104</v>
      </c>
      <c r="L8" s="139">
        <f t="shared" si="1"/>
        <v>459.46289664000005</v>
      </c>
      <c r="M8" s="95">
        <f t="shared" si="2"/>
        <v>496.49560610918411</v>
      </c>
      <c r="N8" s="139">
        <v>496</v>
      </c>
      <c r="O8" s="95">
        <f t="shared" si="5"/>
        <v>545.10400000000004</v>
      </c>
      <c r="P8" s="276">
        <v>545</v>
      </c>
    </row>
    <row r="9" spans="1:16" ht="38.25" customHeight="1">
      <c r="A9" s="57"/>
      <c r="B9" s="57" t="s">
        <v>535</v>
      </c>
      <c r="C9" s="58" t="s">
        <v>530</v>
      </c>
      <c r="D9" s="59">
        <v>332.2</v>
      </c>
      <c r="E9" s="126">
        <v>4.3999999999999997E-2</v>
      </c>
      <c r="F9" s="125">
        <f t="shared" si="0"/>
        <v>346.8168</v>
      </c>
      <c r="G9" s="221">
        <v>0.2</v>
      </c>
      <c r="H9" s="221"/>
      <c r="I9" s="133">
        <f t="shared" si="3"/>
        <v>416.18016</v>
      </c>
      <c r="J9" s="134">
        <f t="shared" si="4"/>
        <v>69.36336</v>
      </c>
      <c r="K9" s="34">
        <v>0.104</v>
      </c>
      <c r="L9" s="139">
        <f t="shared" si="1"/>
        <v>459.46289664000005</v>
      </c>
      <c r="M9" s="95">
        <f t="shared" si="2"/>
        <v>496.49560610918411</v>
      </c>
      <c r="N9" s="139">
        <v>496</v>
      </c>
      <c r="O9" s="95">
        <f t="shared" si="5"/>
        <v>545.10400000000004</v>
      </c>
      <c r="P9" s="276">
        <v>545</v>
      </c>
    </row>
    <row r="10" spans="1:16" ht="40.5" customHeight="1">
      <c r="A10" s="57"/>
      <c r="B10" s="57" t="s">
        <v>536</v>
      </c>
      <c r="C10" s="58" t="s">
        <v>530</v>
      </c>
      <c r="D10" s="59">
        <v>332.2</v>
      </c>
      <c r="E10" s="126">
        <v>4.3999999999999997E-2</v>
      </c>
      <c r="F10" s="125">
        <f t="shared" si="0"/>
        <v>346.8168</v>
      </c>
      <c r="G10" s="221">
        <v>0.2</v>
      </c>
      <c r="H10" s="221"/>
      <c r="I10" s="133">
        <f t="shared" si="3"/>
        <v>416.18016</v>
      </c>
      <c r="J10" s="134">
        <f t="shared" si="4"/>
        <v>69.36336</v>
      </c>
      <c r="K10" s="34">
        <v>0.104</v>
      </c>
      <c r="L10" s="139">
        <f t="shared" si="1"/>
        <v>459.46289664000005</v>
      </c>
      <c r="M10" s="95">
        <f t="shared" si="2"/>
        <v>496.49560610918411</v>
      </c>
      <c r="N10" s="139">
        <v>496</v>
      </c>
      <c r="O10" s="95">
        <f t="shared" si="5"/>
        <v>545.10400000000004</v>
      </c>
      <c r="P10" s="276">
        <v>545</v>
      </c>
    </row>
    <row r="11" spans="1:16" ht="63.75" customHeight="1">
      <c r="A11" s="57"/>
      <c r="B11" s="57" t="s">
        <v>537</v>
      </c>
      <c r="C11" s="58" t="s">
        <v>530</v>
      </c>
      <c r="D11" s="59">
        <v>392.37</v>
      </c>
      <c r="E11" s="126">
        <v>4.3999999999999997E-2</v>
      </c>
      <c r="F11" s="125">
        <f t="shared" si="0"/>
        <v>409.63428000000005</v>
      </c>
      <c r="G11" s="221">
        <v>0.2</v>
      </c>
      <c r="H11" s="221"/>
      <c r="I11" s="133">
        <f t="shared" si="3"/>
        <v>491.56113600000003</v>
      </c>
      <c r="J11" s="134">
        <f t="shared" si="4"/>
        <v>81.926855999999987</v>
      </c>
      <c r="K11" s="34">
        <v>0.104</v>
      </c>
      <c r="L11" s="139">
        <f t="shared" si="1"/>
        <v>542.68349414400006</v>
      </c>
      <c r="M11" s="95">
        <f t="shared" si="2"/>
        <v>586.42378377200646</v>
      </c>
      <c r="N11" s="139">
        <v>586</v>
      </c>
      <c r="O11" s="95">
        <f t="shared" si="5"/>
        <v>644.01400000000001</v>
      </c>
      <c r="P11" s="276">
        <v>644</v>
      </c>
    </row>
    <row r="12" spans="1:16" ht="49.5" customHeight="1">
      <c r="A12" s="57"/>
      <c r="B12" s="57" t="s">
        <v>912</v>
      </c>
      <c r="C12" s="58" t="s">
        <v>530</v>
      </c>
      <c r="D12" s="59">
        <v>392.37</v>
      </c>
      <c r="E12" s="126">
        <v>4.3999999999999997E-2</v>
      </c>
      <c r="F12" s="125">
        <f t="shared" si="0"/>
        <v>409.63428000000005</v>
      </c>
      <c r="G12" s="221">
        <v>0.2</v>
      </c>
      <c r="H12" s="221"/>
      <c r="I12" s="133">
        <f t="shared" si="3"/>
        <v>491.56113600000003</v>
      </c>
      <c r="J12" s="134">
        <f t="shared" si="4"/>
        <v>81.926855999999987</v>
      </c>
      <c r="K12" s="34">
        <v>0.104</v>
      </c>
      <c r="L12" s="139">
        <f t="shared" si="1"/>
        <v>542.68349414400006</v>
      </c>
      <c r="M12" s="95">
        <f t="shared" si="2"/>
        <v>586.42378377200646</v>
      </c>
      <c r="N12" s="139">
        <v>586</v>
      </c>
      <c r="O12" s="95">
        <f t="shared" si="5"/>
        <v>644.01400000000001</v>
      </c>
      <c r="P12" s="276">
        <v>644</v>
      </c>
    </row>
    <row r="13" spans="1:16" ht="27" customHeight="1">
      <c r="A13" s="57"/>
      <c r="B13" s="115" t="s">
        <v>538</v>
      </c>
      <c r="C13" s="116" t="s">
        <v>530</v>
      </c>
      <c r="D13" s="117">
        <v>10.17</v>
      </c>
      <c r="E13" s="80">
        <v>4.3999999999999997E-2</v>
      </c>
      <c r="F13" s="81">
        <f t="shared" si="0"/>
        <v>10.61748</v>
      </c>
      <c r="G13" s="233">
        <v>0.2</v>
      </c>
      <c r="H13" s="233"/>
      <c r="I13" s="82">
        <f t="shared" si="3"/>
        <v>12.740976</v>
      </c>
      <c r="J13" s="83">
        <f t="shared" si="4"/>
        <v>2.1234959999999994</v>
      </c>
      <c r="K13" s="118">
        <v>0.104</v>
      </c>
      <c r="L13" s="132">
        <f t="shared" si="1"/>
        <v>14.066037504000001</v>
      </c>
      <c r="M13" s="95">
        <f t="shared" si="2"/>
        <v>15.199760126822401</v>
      </c>
      <c r="N13" s="139">
        <v>15</v>
      </c>
      <c r="O13" s="95">
        <f t="shared" si="5"/>
        <v>16.484999999999999</v>
      </c>
      <c r="P13" s="276">
        <v>16</v>
      </c>
    </row>
    <row r="14" spans="1:16" ht="50.25" customHeight="1">
      <c r="A14" s="4"/>
      <c r="B14" s="74" t="s">
        <v>930</v>
      </c>
      <c r="C14" s="66" t="s">
        <v>530</v>
      </c>
      <c r="D14" s="4"/>
      <c r="E14" s="4"/>
      <c r="F14" s="4"/>
      <c r="G14" s="42"/>
      <c r="H14" s="42"/>
      <c r="I14" s="16"/>
      <c r="J14" s="4"/>
      <c r="K14" s="34"/>
      <c r="L14" s="139">
        <v>317.97000000000003</v>
      </c>
      <c r="M14" s="141">
        <f t="shared" si="2"/>
        <v>343.59838200000007</v>
      </c>
      <c r="N14" s="139">
        <v>344</v>
      </c>
      <c r="O14" s="95">
        <f t="shared" si="5"/>
        <v>378.05599999999998</v>
      </c>
      <c r="P14" s="276">
        <v>378</v>
      </c>
    </row>
  </sheetData>
  <mergeCells count="13">
    <mergeCell ref="G1:H1"/>
    <mergeCell ref="G13:H1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A2:P2"/>
    <mergeCell ref="A3:P3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P359"/>
  <sheetViews>
    <sheetView view="pageLayout" workbookViewId="0">
      <selection activeCell="B366" sqref="B366"/>
    </sheetView>
  </sheetViews>
  <sheetFormatPr defaultRowHeight="15"/>
  <cols>
    <col min="1" max="1" width="4.85546875" customWidth="1"/>
    <col min="2" max="2" width="53" customWidth="1"/>
    <col min="3" max="3" width="17" customWidth="1"/>
    <col min="4" max="13" width="9.140625" hidden="1" customWidth="1"/>
    <col min="14" max="14" width="0.140625" hidden="1" customWidth="1"/>
    <col min="15" max="15" width="9.140625" hidden="1" customWidth="1"/>
  </cols>
  <sheetData>
    <row r="1" spans="1:16" ht="49.5" customHeight="1">
      <c r="A1" s="7" t="s">
        <v>0</v>
      </c>
      <c r="B1" s="7" t="s">
        <v>1</v>
      </c>
      <c r="C1" s="7" t="s">
        <v>2</v>
      </c>
      <c r="D1" s="7" t="s">
        <v>3</v>
      </c>
      <c r="E1" s="7"/>
      <c r="F1" s="7" t="s">
        <v>542</v>
      </c>
      <c r="G1" s="244" t="s">
        <v>47</v>
      </c>
      <c r="H1" s="244"/>
      <c r="I1" s="20" t="s">
        <v>48</v>
      </c>
      <c r="J1" s="8" t="s">
        <v>541</v>
      </c>
      <c r="K1" s="34"/>
      <c r="L1" s="35"/>
      <c r="M1" s="119">
        <f t="shared" ref="M1:M64" si="0">L1*108.06/100</f>
        <v>0</v>
      </c>
      <c r="N1" s="140" t="s">
        <v>903</v>
      </c>
      <c r="P1" s="140" t="s">
        <v>903</v>
      </c>
    </row>
    <row r="2" spans="1:16" ht="62.25" customHeight="1">
      <c r="A2" s="265" t="s">
        <v>944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7"/>
    </row>
    <row r="3" spans="1:16" ht="15" customHeight="1">
      <c r="A3" s="218" t="s">
        <v>4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20"/>
    </row>
    <row r="4" spans="1:16" ht="15" customHeight="1">
      <c r="A4" s="218" t="s">
        <v>5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20"/>
    </row>
    <row r="5" spans="1:16" ht="15" customHeight="1">
      <c r="A5" s="135" t="s">
        <v>6</v>
      </c>
      <c r="B5" s="209" t="s">
        <v>7</v>
      </c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1"/>
    </row>
    <row r="6" spans="1:16" ht="15" customHeight="1">
      <c r="A6" s="127"/>
      <c r="B6" s="127" t="s">
        <v>543</v>
      </c>
      <c r="C6" s="128" t="s">
        <v>544</v>
      </c>
      <c r="D6" s="22">
        <v>38</v>
      </c>
      <c r="E6" s="126">
        <v>4.3999999999999997E-2</v>
      </c>
      <c r="F6" s="125">
        <f>D6*(1+E6)</f>
        <v>39.672000000000004</v>
      </c>
      <c r="G6" s="263">
        <v>0.2</v>
      </c>
      <c r="H6" s="264"/>
      <c r="I6" s="133">
        <f>F6*(1+G6)</f>
        <v>47.606400000000001</v>
      </c>
      <c r="J6" s="134">
        <f>I6-F6</f>
        <v>7.9343999999999966</v>
      </c>
      <c r="K6" s="34">
        <v>0.104</v>
      </c>
      <c r="L6" s="139">
        <f t="shared" ref="L6:L69" si="1">I6*(1+K6)</f>
        <v>52.557465600000008</v>
      </c>
      <c r="M6" s="95">
        <f t="shared" si="0"/>
        <v>56.793597327360011</v>
      </c>
      <c r="N6" s="139">
        <v>57</v>
      </c>
      <c r="O6" s="95">
        <f>N6*9.9%+N6</f>
        <v>62.643000000000001</v>
      </c>
      <c r="P6" s="303">
        <v>63</v>
      </c>
    </row>
    <row r="7" spans="1:16" ht="15" customHeight="1">
      <c r="A7" s="127"/>
      <c r="B7" s="127" t="s">
        <v>545</v>
      </c>
      <c r="C7" s="128" t="s">
        <v>546</v>
      </c>
      <c r="D7" s="22">
        <v>55</v>
      </c>
      <c r="E7" s="126">
        <v>4.3999999999999997E-2</v>
      </c>
      <c r="F7" s="125">
        <f t="shared" ref="F7:F67" si="2">D7*(1+E7)</f>
        <v>57.42</v>
      </c>
      <c r="G7" s="263">
        <v>0.2</v>
      </c>
      <c r="H7" s="264"/>
      <c r="I7" s="133">
        <f t="shared" ref="I7:I38" si="3">F7*(1+G7)</f>
        <v>68.903999999999996</v>
      </c>
      <c r="J7" s="134">
        <f t="shared" ref="J7:J37" si="4">I7-F7</f>
        <v>11.483999999999995</v>
      </c>
      <c r="K7" s="34">
        <v>0.104</v>
      </c>
      <c r="L7" s="139">
        <f t="shared" si="1"/>
        <v>76.070015999999995</v>
      </c>
      <c r="M7" s="95">
        <f t="shared" si="0"/>
        <v>82.201259289600003</v>
      </c>
      <c r="N7" s="139">
        <v>82</v>
      </c>
      <c r="O7" s="95">
        <f t="shared" ref="O7:O70" si="5">N7*9.9%+N7</f>
        <v>90.117999999999995</v>
      </c>
      <c r="P7" s="303">
        <v>90</v>
      </c>
    </row>
    <row r="8" spans="1:16" ht="15" customHeight="1">
      <c r="A8" s="127"/>
      <c r="B8" s="127" t="s">
        <v>547</v>
      </c>
      <c r="C8" s="128" t="s">
        <v>548</v>
      </c>
      <c r="D8" s="22">
        <v>55</v>
      </c>
      <c r="E8" s="126">
        <v>4.3999999999999997E-2</v>
      </c>
      <c r="F8" s="125">
        <f t="shared" si="2"/>
        <v>57.42</v>
      </c>
      <c r="G8" s="263">
        <v>0.2</v>
      </c>
      <c r="H8" s="264"/>
      <c r="I8" s="133">
        <f t="shared" si="3"/>
        <v>68.903999999999996</v>
      </c>
      <c r="J8" s="134">
        <f t="shared" si="4"/>
        <v>11.483999999999995</v>
      </c>
      <c r="K8" s="34">
        <v>0.104</v>
      </c>
      <c r="L8" s="139">
        <f t="shared" si="1"/>
        <v>76.070015999999995</v>
      </c>
      <c r="M8" s="95">
        <f t="shared" si="0"/>
        <v>82.201259289600003</v>
      </c>
      <c r="N8" s="139">
        <v>82</v>
      </c>
      <c r="O8" s="95">
        <f t="shared" si="5"/>
        <v>90.117999999999995</v>
      </c>
      <c r="P8" s="303">
        <v>90</v>
      </c>
    </row>
    <row r="9" spans="1:16" ht="15" customHeight="1">
      <c r="A9" s="127"/>
      <c r="B9" s="127" t="s">
        <v>549</v>
      </c>
      <c r="C9" s="128" t="s">
        <v>550</v>
      </c>
      <c r="D9" s="22">
        <v>82.2</v>
      </c>
      <c r="E9" s="126">
        <v>4.3999999999999997E-2</v>
      </c>
      <c r="F9" s="125">
        <f t="shared" si="2"/>
        <v>85.816800000000001</v>
      </c>
      <c r="G9" s="263">
        <v>0.2</v>
      </c>
      <c r="H9" s="264"/>
      <c r="I9" s="133">
        <f t="shared" si="3"/>
        <v>102.98016</v>
      </c>
      <c r="J9" s="134">
        <f t="shared" si="4"/>
        <v>17.163359999999997</v>
      </c>
      <c r="K9" s="34">
        <v>0.104</v>
      </c>
      <c r="L9" s="139">
        <f t="shared" si="1"/>
        <v>113.69009664000001</v>
      </c>
      <c r="M9" s="95">
        <f t="shared" si="0"/>
        <v>122.85351842918401</v>
      </c>
      <c r="N9" s="139">
        <v>123</v>
      </c>
      <c r="O9" s="95">
        <f t="shared" si="5"/>
        <v>135.17699999999999</v>
      </c>
      <c r="P9" s="303">
        <v>135</v>
      </c>
    </row>
    <row r="10" spans="1:16" ht="15" customHeight="1">
      <c r="A10" s="127"/>
      <c r="B10" s="127" t="s">
        <v>551</v>
      </c>
      <c r="C10" s="128" t="s">
        <v>563</v>
      </c>
      <c r="D10" s="22">
        <v>82</v>
      </c>
      <c r="E10" s="126">
        <v>4.3999999999999997E-2</v>
      </c>
      <c r="F10" s="125">
        <f t="shared" si="2"/>
        <v>85.608000000000004</v>
      </c>
      <c r="G10" s="263">
        <v>0.2</v>
      </c>
      <c r="H10" s="264"/>
      <c r="I10" s="133">
        <f t="shared" si="3"/>
        <v>102.7296</v>
      </c>
      <c r="J10" s="134">
        <f t="shared" si="4"/>
        <v>17.121600000000001</v>
      </c>
      <c r="K10" s="34">
        <v>0.104</v>
      </c>
      <c r="L10" s="139">
        <f t="shared" si="1"/>
        <v>113.41347840000002</v>
      </c>
      <c r="M10" s="95">
        <f t="shared" si="0"/>
        <v>122.55460475904002</v>
      </c>
      <c r="N10" s="139">
        <v>123</v>
      </c>
      <c r="O10" s="95">
        <f t="shared" si="5"/>
        <v>135.17699999999999</v>
      </c>
      <c r="P10" s="303">
        <v>135</v>
      </c>
    </row>
    <row r="11" spans="1:16" ht="15" customHeight="1">
      <c r="A11" s="127"/>
      <c r="B11" s="127" t="s">
        <v>552</v>
      </c>
      <c r="C11" s="128" t="s">
        <v>563</v>
      </c>
      <c r="D11" s="22">
        <v>82</v>
      </c>
      <c r="E11" s="126">
        <v>4.3999999999999997E-2</v>
      </c>
      <c r="F11" s="125">
        <f t="shared" si="2"/>
        <v>85.608000000000004</v>
      </c>
      <c r="G11" s="263">
        <v>0.2</v>
      </c>
      <c r="H11" s="264"/>
      <c r="I11" s="133">
        <f t="shared" si="3"/>
        <v>102.7296</v>
      </c>
      <c r="J11" s="134">
        <f t="shared" si="4"/>
        <v>17.121600000000001</v>
      </c>
      <c r="K11" s="34">
        <v>0.104</v>
      </c>
      <c r="L11" s="139">
        <f t="shared" si="1"/>
        <v>113.41347840000002</v>
      </c>
      <c r="M11" s="95">
        <f t="shared" si="0"/>
        <v>122.55460475904002</v>
      </c>
      <c r="N11" s="139">
        <v>123</v>
      </c>
      <c r="O11" s="95">
        <f t="shared" si="5"/>
        <v>135.17699999999999</v>
      </c>
      <c r="P11" s="303">
        <v>135</v>
      </c>
    </row>
    <row r="12" spans="1:16" ht="15" customHeight="1">
      <c r="A12" s="127"/>
      <c r="B12" s="127" t="s">
        <v>553</v>
      </c>
      <c r="C12" s="128" t="s">
        <v>554</v>
      </c>
      <c r="D12" s="22">
        <v>164</v>
      </c>
      <c r="E12" s="126">
        <v>4.3999999999999997E-2</v>
      </c>
      <c r="F12" s="125">
        <f t="shared" si="2"/>
        <v>171.21600000000001</v>
      </c>
      <c r="G12" s="263">
        <v>0.2</v>
      </c>
      <c r="H12" s="264"/>
      <c r="I12" s="133">
        <f t="shared" si="3"/>
        <v>205.45920000000001</v>
      </c>
      <c r="J12" s="134">
        <f t="shared" si="4"/>
        <v>34.243200000000002</v>
      </c>
      <c r="K12" s="34">
        <v>0.104</v>
      </c>
      <c r="L12" s="139">
        <f t="shared" si="1"/>
        <v>226.82695680000003</v>
      </c>
      <c r="M12" s="95">
        <f t="shared" si="0"/>
        <v>245.10920951808004</v>
      </c>
      <c r="N12" s="139">
        <v>245</v>
      </c>
      <c r="O12" s="95">
        <f t="shared" si="5"/>
        <v>269.255</v>
      </c>
      <c r="P12" s="303">
        <v>269</v>
      </c>
    </row>
    <row r="13" spans="1:16" ht="15" customHeight="1">
      <c r="A13" s="127"/>
      <c r="B13" s="127" t="s">
        <v>242</v>
      </c>
      <c r="C13" s="128" t="s">
        <v>555</v>
      </c>
      <c r="D13" s="22">
        <v>27</v>
      </c>
      <c r="E13" s="126">
        <v>4.3999999999999997E-2</v>
      </c>
      <c r="F13" s="125">
        <f t="shared" si="2"/>
        <v>28.188000000000002</v>
      </c>
      <c r="G13" s="263">
        <v>0.2</v>
      </c>
      <c r="H13" s="264"/>
      <c r="I13" s="133">
        <f t="shared" si="3"/>
        <v>33.825600000000001</v>
      </c>
      <c r="J13" s="134">
        <f t="shared" si="4"/>
        <v>5.6375999999999991</v>
      </c>
      <c r="K13" s="34">
        <v>0.104</v>
      </c>
      <c r="L13" s="139">
        <f t="shared" si="1"/>
        <v>37.343462400000007</v>
      </c>
      <c r="M13" s="95">
        <f t="shared" si="0"/>
        <v>40.353345469440008</v>
      </c>
      <c r="N13" s="139">
        <v>40</v>
      </c>
      <c r="O13" s="95">
        <f t="shared" si="5"/>
        <v>43.96</v>
      </c>
      <c r="P13" s="303">
        <v>44</v>
      </c>
    </row>
    <row r="14" spans="1:16" ht="15" customHeight="1">
      <c r="A14" s="127"/>
      <c r="B14" s="127" t="s">
        <v>558</v>
      </c>
      <c r="C14" s="128" t="s">
        <v>559</v>
      </c>
      <c r="D14" s="22">
        <v>110</v>
      </c>
      <c r="E14" s="126">
        <v>4.3999999999999997E-2</v>
      </c>
      <c r="F14" s="125">
        <f t="shared" si="2"/>
        <v>114.84</v>
      </c>
      <c r="G14" s="263">
        <v>0.2</v>
      </c>
      <c r="H14" s="264"/>
      <c r="I14" s="133">
        <f t="shared" si="3"/>
        <v>137.80799999999999</v>
      </c>
      <c r="J14" s="134">
        <f t="shared" si="4"/>
        <v>22.967999999999989</v>
      </c>
      <c r="K14" s="34">
        <v>0.104</v>
      </c>
      <c r="L14" s="139">
        <f t="shared" si="1"/>
        <v>152.14003199999999</v>
      </c>
      <c r="M14" s="95">
        <f t="shared" si="0"/>
        <v>164.40251857920001</v>
      </c>
      <c r="N14" s="139">
        <v>164</v>
      </c>
      <c r="O14" s="95">
        <f t="shared" si="5"/>
        <v>180.23599999999999</v>
      </c>
      <c r="P14" s="303">
        <v>180</v>
      </c>
    </row>
    <row r="15" spans="1:16" ht="15" customHeight="1">
      <c r="A15" s="127"/>
      <c r="B15" s="127" t="s">
        <v>560</v>
      </c>
      <c r="C15" s="128" t="s">
        <v>846</v>
      </c>
      <c r="D15" s="22">
        <v>33.82</v>
      </c>
      <c r="E15" s="126">
        <v>4.3999999999999997E-2</v>
      </c>
      <c r="F15" s="125">
        <f t="shared" si="2"/>
        <v>35.308080000000004</v>
      </c>
      <c r="G15" s="263">
        <v>0.2</v>
      </c>
      <c r="H15" s="264"/>
      <c r="I15" s="133">
        <f t="shared" si="3"/>
        <v>42.369696000000005</v>
      </c>
      <c r="J15" s="134">
        <f t="shared" si="4"/>
        <v>7.0616160000000008</v>
      </c>
      <c r="K15" s="34">
        <v>0.104</v>
      </c>
      <c r="L15" s="139">
        <f t="shared" si="1"/>
        <v>46.776144384000013</v>
      </c>
      <c r="M15" s="95">
        <f t="shared" si="0"/>
        <v>50.546301621350409</v>
      </c>
      <c r="N15" s="139">
        <v>51</v>
      </c>
      <c r="O15" s="95">
        <f t="shared" si="5"/>
        <v>56.048999999999999</v>
      </c>
      <c r="P15" s="303">
        <v>56</v>
      </c>
    </row>
    <row r="16" spans="1:16" ht="15" customHeight="1">
      <c r="A16" s="127"/>
      <c r="B16" s="127" t="s">
        <v>561</v>
      </c>
      <c r="C16" s="128" t="s">
        <v>555</v>
      </c>
      <c r="D16" s="22">
        <v>27</v>
      </c>
      <c r="E16" s="126">
        <v>4.3999999999999997E-2</v>
      </c>
      <c r="F16" s="125">
        <f t="shared" si="2"/>
        <v>28.188000000000002</v>
      </c>
      <c r="G16" s="263">
        <v>0.2</v>
      </c>
      <c r="H16" s="264"/>
      <c r="I16" s="133">
        <f t="shared" si="3"/>
        <v>33.825600000000001</v>
      </c>
      <c r="J16" s="134">
        <f t="shared" si="4"/>
        <v>5.6375999999999991</v>
      </c>
      <c r="K16" s="34">
        <v>0.104</v>
      </c>
      <c r="L16" s="139">
        <f t="shared" si="1"/>
        <v>37.343462400000007</v>
      </c>
      <c r="M16" s="95">
        <f t="shared" si="0"/>
        <v>40.353345469440008</v>
      </c>
      <c r="N16" s="139">
        <v>40</v>
      </c>
      <c r="O16" s="95">
        <f t="shared" si="5"/>
        <v>43.96</v>
      </c>
      <c r="P16" s="303">
        <v>44</v>
      </c>
    </row>
    <row r="17" spans="1:16" ht="15" customHeight="1">
      <c r="A17" s="127"/>
      <c r="B17" s="127" t="s">
        <v>562</v>
      </c>
      <c r="C17" s="128" t="s">
        <v>563</v>
      </c>
      <c r="D17" s="22">
        <v>82</v>
      </c>
      <c r="E17" s="126">
        <v>4.3999999999999997E-2</v>
      </c>
      <c r="F17" s="125">
        <f t="shared" si="2"/>
        <v>85.608000000000004</v>
      </c>
      <c r="G17" s="263">
        <v>0.2</v>
      </c>
      <c r="H17" s="264"/>
      <c r="I17" s="133">
        <f t="shared" si="3"/>
        <v>102.7296</v>
      </c>
      <c r="J17" s="134">
        <f t="shared" si="4"/>
        <v>17.121600000000001</v>
      </c>
      <c r="K17" s="34">
        <v>0.104</v>
      </c>
      <c r="L17" s="139">
        <f t="shared" si="1"/>
        <v>113.41347840000002</v>
      </c>
      <c r="M17" s="95">
        <f t="shared" si="0"/>
        <v>122.55460475904002</v>
      </c>
      <c r="N17" s="139">
        <v>123</v>
      </c>
      <c r="O17" s="95">
        <f t="shared" si="5"/>
        <v>135.17699999999999</v>
      </c>
      <c r="P17" s="303">
        <v>135</v>
      </c>
    </row>
    <row r="18" spans="1:16" ht="15" customHeight="1">
      <c r="A18" s="127"/>
      <c r="B18" s="209" t="s">
        <v>564</v>
      </c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1"/>
    </row>
    <row r="19" spans="1:16" ht="15" customHeight="1">
      <c r="A19" s="127"/>
      <c r="B19" s="127" t="s">
        <v>565</v>
      </c>
      <c r="C19" s="128" t="s">
        <v>566</v>
      </c>
      <c r="D19" s="22">
        <v>137</v>
      </c>
      <c r="E19" s="126">
        <v>4.3999999999999997E-2</v>
      </c>
      <c r="F19" s="125">
        <f t="shared" si="2"/>
        <v>143.02799999999999</v>
      </c>
      <c r="G19" s="263">
        <v>0.2</v>
      </c>
      <c r="H19" s="264"/>
      <c r="I19" s="133">
        <f t="shared" si="3"/>
        <v>171.63359999999997</v>
      </c>
      <c r="J19" s="134">
        <f t="shared" si="4"/>
        <v>28.605599999999981</v>
      </c>
      <c r="K19" s="34">
        <v>0.104</v>
      </c>
      <c r="L19" s="139">
        <f t="shared" si="1"/>
        <v>189.48349439999998</v>
      </c>
      <c r="M19" s="95">
        <f t="shared" si="0"/>
        <v>204.75586404864001</v>
      </c>
      <c r="N19" s="139">
        <v>205</v>
      </c>
      <c r="O19" s="95">
        <f t="shared" si="5"/>
        <v>225.29500000000002</v>
      </c>
      <c r="P19" s="303">
        <v>225</v>
      </c>
    </row>
    <row r="20" spans="1:16" ht="15" customHeight="1">
      <c r="A20" s="127"/>
      <c r="B20" s="127" t="s">
        <v>567</v>
      </c>
      <c r="C20" s="128" t="s">
        <v>550</v>
      </c>
      <c r="D20" s="22">
        <v>82</v>
      </c>
      <c r="E20" s="126">
        <v>4.3999999999999997E-2</v>
      </c>
      <c r="F20" s="125">
        <f t="shared" si="2"/>
        <v>85.608000000000004</v>
      </c>
      <c r="G20" s="263">
        <v>0.2</v>
      </c>
      <c r="H20" s="264"/>
      <c r="I20" s="133">
        <f t="shared" si="3"/>
        <v>102.7296</v>
      </c>
      <c r="J20" s="134">
        <f t="shared" si="4"/>
        <v>17.121600000000001</v>
      </c>
      <c r="K20" s="34">
        <v>0.104</v>
      </c>
      <c r="L20" s="139">
        <f t="shared" si="1"/>
        <v>113.41347840000002</v>
      </c>
      <c r="M20" s="95">
        <f t="shared" si="0"/>
        <v>122.55460475904002</v>
      </c>
      <c r="N20" s="139">
        <v>123</v>
      </c>
      <c r="O20" s="95">
        <f t="shared" si="5"/>
        <v>135.17699999999999</v>
      </c>
      <c r="P20" s="303">
        <v>135</v>
      </c>
    </row>
    <row r="21" spans="1:16" ht="15" customHeight="1">
      <c r="A21" s="127"/>
      <c r="B21" s="127" t="s">
        <v>568</v>
      </c>
      <c r="C21" s="128" t="s">
        <v>555</v>
      </c>
      <c r="D21" s="22">
        <v>27</v>
      </c>
      <c r="E21" s="126">
        <v>4.3999999999999997E-2</v>
      </c>
      <c r="F21" s="125">
        <f t="shared" si="2"/>
        <v>28.188000000000002</v>
      </c>
      <c r="G21" s="263">
        <v>0.2</v>
      </c>
      <c r="H21" s="264"/>
      <c r="I21" s="133">
        <f t="shared" si="3"/>
        <v>33.825600000000001</v>
      </c>
      <c r="J21" s="134">
        <f t="shared" si="4"/>
        <v>5.6375999999999991</v>
      </c>
      <c r="K21" s="34">
        <v>0.104</v>
      </c>
      <c r="L21" s="139">
        <f t="shared" si="1"/>
        <v>37.343462400000007</v>
      </c>
      <c r="M21" s="95">
        <f t="shared" si="0"/>
        <v>40.353345469440008</v>
      </c>
      <c r="N21" s="139">
        <v>40</v>
      </c>
      <c r="O21" s="95">
        <f t="shared" si="5"/>
        <v>43.96</v>
      </c>
      <c r="P21" s="303">
        <v>44</v>
      </c>
    </row>
    <row r="22" spans="1:16" ht="15" customHeight="1">
      <c r="A22" s="127"/>
      <c r="B22" s="127" t="s">
        <v>569</v>
      </c>
      <c r="C22" s="128" t="s">
        <v>559</v>
      </c>
      <c r="D22" s="22">
        <v>110</v>
      </c>
      <c r="E22" s="126">
        <v>4.3999999999999997E-2</v>
      </c>
      <c r="F22" s="125">
        <f t="shared" si="2"/>
        <v>114.84</v>
      </c>
      <c r="G22" s="263">
        <v>0.2</v>
      </c>
      <c r="H22" s="264"/>
      <c r="I22" s="133">
        <f t="shared" si="3"/>
        <v>137.80799999999999</v>
      </c>
      <c r="J22" s="134">
        <f t="shared" si="4"/>
        <v>22.967999999999989</v>
      </c>
      <c r="K22" s="34">
        <v>0.104</v>
      </c>
      <c r="L22" s="139">
        <f t="shared" si="1"/>
        <v>152.14003199999999</v>
      </c>
      <c r="M22" s="95">
        <f t="shared" si="0"/>
        <v>164.40251857920001</v>
      </c>
      <c r="N22" s="139">
        <v>164</v>
      </c>
      <c r="O22" s="95">
        <f t="shared" si="5"/>
        <v>180.23599999999999</v>
      </c>
      <c r="P22" s="303">
        <v>180</v>
      </c>
    </row>
    <row r="23" spans="1:16" ht="15" customHeight="1">
      <c r="A23" s="127"/>
      <c r="B23" s="127" t="s">
        <v>570</v>
      </c>
      <c r="C23" s="128" t="s">
        <v>550</v>
      </c>
      <c r="D23" s="22">
        <v>82</v>
      </c>
      <c r="E23" s="126">
        <v>4.3999999999999997E-2</v>
      </c>
      <c r="F23" s="125">
        <f t="shared" si="2"/>
        <v>85.608000000000004</v>
      </c>
      <c r="G23" s="263">
        <v>0.2</v>
      </c>
      <c r="H23" s="264"/>
      <c r="I23" s="133">
        <f t="shared" si="3"/>
        <v>102.7296</v>
      </c>
      <c r="J23" s="134">
        <f t="shared" si="4"/>
        <v>17.121600000000001</v>
      </c>
      <c r="K23" s="34">
        <v>0.104</v>
      </c>
      <c r="L23" s="139">
        <f t="shared" si="1"/>
        <v>113.41347840000002</v>
      </c>
      <c r="M23" s="95">
        <f t="shared" si="0"/>
        <v>122.55460475904002</v>
      </c>
      <c r="N23" s="139">
        <v>123</v>
      </c>
      <c r="O23" s="95">
        <f t="shared" si="5"/>
        <v>135.17699999999999</v>
      </c>
      <c r="P23" s="303">
        <v>135</v>
      </c>
    </row>
    <row r="24" spans="1:16" ht="15" customHeight="1">
      <c r="A24" s="127"/>
      <c r="B24" s="127" t="s">
        <v>571</v>
      </c>
      <c r="C24" s="128" t="s">
        <v>550</v>
      </c>
      <c r="D24" s="22">
        <v>82</v>
      </c>
      <c r="E24" s="126">
        <v>4.3999999999999997E-2</v>
      </c>
      <c r="F24" s="125">
        <f t="shared" si="2"/>
        <v>85.608000000000004</v>
      </c>
      <c r="G24" s="263">
        <v>0.2</v>
      </c>
      <c r="H24" s="264"/>
      <c r="I24" s="133">
        <f t="shared" si="3"/>
        <v>102.7296</v>
      </c>
      <c r="J24" s="134">
        <f t="shared" si="4"/>
        <v>17.121600000000001</v>
      </c>
      <c r="K24" s="34">
        <v>0.104</v>
      </c>
      <c r="L24" s="139">
        <f t="shared" si="1"/>
        <v>113.41347840000002</v>
      </c>
      <c r="M24" s="95">
        <f t="shared" si="0"/>
        <v>122.55460475904002</v>
      </c>
      <c r="N24" s="139">
        <v>123</v>
      </c>
      <c r="O24" s="95">
        <f t="shared" si="5"/>
        <v>135.17699999999999</v>
      </c>
      <c r="P24" s="303">
        <v>135</v>
      </c>
    </row>
    <row r="25" spans="1:16" ht="15" customHeight="1">
      <c r="A25" s="127"/>
      <c r="B25" s="127" t="s">
        <v>572</v>
      </c>
      <c r="C25" s="128" t="s">
        <v>566</v>
      </c>
      <c r="D25" s="22">
        <v>137</v>
      </c>
      <c r="E25" s="126">
        <v>4.3999999999999997E-2</v>
      </c>
      <c r="F25" s="125">
        <f t="shared" si="2"/>
        <v>143.02799999999999</v>
      </c>
      <c r="G25" s="263">
        <v>0.2</v>
      </c>
      <c r="H25" s="264"/>
      <c r="I25" s="133">
        <f t="shared" si="3"/>
        <v>171.63359999999997</v>
      </c>
      <c r="J25" s="134">
        <f t="shared" si="4"/>
        <v>28.605599999999981</v>
      </c>
      <c r="K25" s="34">
        <v>0.104</v>
      </c>
      <c r="L25" s="139">
        <f t="shared" si="1"/>
        <v>189.48349439999998</v>
      </c>
      <c r="M25" s="95">
        <f t="shared" si="0"/>
        <v>204.75586404864001</v>
      </c>
      <c r="N25" s="139">
        <v>205</v>
      </c>
      <c r="O25" s="95">
        <f t="shared" si="5"/>
        <v>225.29500000000002</v>
      </c>
      <c r="P25" s="303">
        <v>225</v>
      </c>
    </row>
    <row r="26" spans="1:16" ht="15" customHeight="1">
      <c r="A26" s="127"/>
      <c r="B26" s="127" t="s">
        <v>573</v>
      </c>
      <c r="C26" s="128" t="s">
        <v>555</v>
      </c>
      <c r="D26" s="22">
        <v>27</v>
      </c>
      <c r="E26" s="126">
        <v>4.3999999999999997E-2</v>
      </c>
      <c r="F26" s="125">
        <f t="shared" si="2"/>
        <v>28.188000000000002</v>
      </c>
      <c r="G26" s="263">
        <v>0.2</v>
      </c>
      <c r="H26" s="264"/>
      <c r="I26" s="133">
        <f t="shared" si="3"/>
        <v>33.825600000000001</v>
      </c>
      <c r="J26" s="134">
        <f t="shared" si="4"/>
        <v>5.6375999999999991</v>
      </c>
      <c r="K26" s="34">
        <v>0.104</v>
      </c>
      <c r="L26" s="139">
        <f t="shared" si="1"/>
        <v>37.343462400000007</v>
      </c>
      <c r="M26" s="95">
        <f t="shared" si="0"/>
        <v>40.353345469440008</v>
      </c>
      <c r="N26" s="139">
        <v>40</v>
      </c>
      <c r="O26" s="95">
        <f t="shared" si="5"/>
        <v>43.96</v>
      </c>
      <c r="P26" s="303">
        <v>44</v>
      </c>
    </row>
    <row r="27" spans="1:16" ht="15" customHeight="1">
      <c r="A27" s="127"/>
      <c r="B27" s="127" t="s">
        <v>574</v>
      </c>
      <c r="C27" s="128" t="s">
        <v>557</v>
      </c>
      <c r="D27" s="22">
        <v>110</v>
      </c>
      <c r="E27" s="126">
        <v>4.3999999999999997E-2</v>
      </c>
      <c r="F27" s="125">
        <f t="shared" si="2"/>
        <v>114.84</v>
      </c>
      <c r="G27" s="263">
        <v>0.2</v>
      </c>
      <c r="H27" s="264"/>
      <c r="I27" s="133">
        <f t="shared" si="3"/>
        <v>137.80799999999999</v>
      </c>
      <c r="J27" s="134">
        <f t="shared" si="4"/>
        <v>22.967999999999989</v>
      </c>
      <c r="K27" s="34">
        <v>0.104</v>
      </c>
      <c r="L27" s="139">
        <f t="shared" si="1"/>
        <v>152.14003199999999</v>
      </c>
      <c r="M27" s="95">
        <f t="shared" si="0"/>
        <v>164.40251857920001</v>
      </c>
      <c r="N27" s="139">
        <v>164</v>
      </c>
      <c r="O27" s="95">
        <f t="shared" si="5"/>
        <v>180.23599999999999</v>
      </c>
      <c r="P27" s="303">
        <v>180</v>
      </c>
    </row>
    <row r="28" spans="1:16" ht="15" customHeight="1">
      <c r="A28" s="127"/>
      <c r="B28" s="127" t="s">
        <v>575</v>
      </c>
      <c r="C28" s="128" t="s">
        <v>554</v>
      </c>
      <c r="D28" s="22">
        <v>164</v>
      </c>
      <c r="E28" s="126">
        <v>4.3999999999999997E-2</v>
      </c>
      <c r="F28" s="125">
        <f t="shared" si="2"/>
        <v>171.21600000000001</v>
      </c>
      <c r="G28" s="263">
        <v>0.2</v>
      </c>
      <c r="H28" s="264"/>
      <c r="I28" s="133">
        <f t="shared" si="3"/>
        <v>205.45920000000001</v>
      </c>
      <c r="J28" s="134">
        <f t="shared" si="4"/>
        <v>34.243200000000002</v>
      </c>
      <c r="K28" s="34">
        <v>0.104</v>
      </c>
      <c r="L28" s="139">
        <f t="shared" si="1"/>
        <v>226.82695680000003</v>
      </c>
      <c r="M28" s="95">
        <f t="shared" si="0"/>
        <v>245.10920951808004</v>
      </c>
      <c r="N28" s="139">
        <v>245</v>
      </c>
      <c r="O28" s="95">
        <f t="shared" si="5"/>
        <v>269.255</v>
      </c>
      <c r="P28" s="303">
        <v>269</v>
      </c>
    </row>
    <row r="29" spans="1:16" ht="15" customHeight="1">
      <c r="A29" s="127"/>
      <c r="B29" s="127" t="s">
        <v>576</v>
      </c>
      <c r="C29" s="128" t="s">
        <v>577</v>
      </c>
      <c r="D29" s="22">
        <v>219</v>
      </c>
      <c r="E29" s="126">
        <v>4.3999999999999997E-2</v>
      </c>
      <c r="F29" s="125">
        <f t="shared" si="2"/>
        <v>228.636</v>
      </c>
      <c r="G29" s="263">
        <v>0.2</v>
      </c>
      <c r="H29" s="264"/>
      <c r="I29" s="133">
        <f t="shared" si="3"/>
        <v>274.36320000000001</v>
      </c>
      <c r="J29" s="134">
        <f t="shared" si="4"/>
        <v>45.727200000000011</v>
      </c>
      <c r="K29" s="34">
        <v>0.104</v>
      </c>
      <c r="L29" s="139">
        <f t="shared" si="1"/>
        <v>302.89697280000001</v>
      </c>
      <c r="M29" s="95">
        <f t="shared" si="0"/>
        <v>327.31046880768002</v>
      </c>
      <c r="N29" s="139">
        <v>327</v>
      </c>
      <c r="O29" s="95">
        <f t="shared" si="5"/>
        <v>359.37299999999999</v>
      </c>
      <c r="P29" s="303">
        <v>359</v>
      </c>
    </row>
    <row r="30" spans="1:16" ht="15" customHeight="1">
      <c r="A30" s="127"/>
      <c r="B30" s="127" t="s">
        <v>578</v>
      </c>
      <c r="C30" s="128" t="s">
        <v>544</v>
      </c>
      <c r="D30" s="22">
        <v>38</v>
      </c>
      <c r="E30" s="126">
        <v>4.3999999999999997E-2</v>
      </c>
      <c r="F30" s="125">
        <f t="shared" si="2"/>
        <v>39.672000000000004</v>
      </c>
      <c r="G30" s="263">
        <v>0.2</v>
      </c>
      <c r="H30" s="264"/>
      <c r="I30" s="133">
        <f t="shared" si="3"/>
        <v>47.606400000000001</v>
      </c>
      <c r="J30" s="134">
        <f t="shared" si="4"/>
        <v>7.9343999999999966</v>
      </c>
      <c r="K30" s="34">
        <v>0.104</v>
      </c>
      <c r="L30" s="139">
        <f t="shared" si="1"/>
        <v>52.557465600000008</v>
      </c>
      <c r="M30" s="95">
        <f t="shared" si="0"/>
        <v>56.793597327360011</v>
      </c>
      <c r="N30" s="139">
        <v>57</v>
      </c>
      <c r="O30" s="95">
        <f t="shared" si="5"/>
        <v>62.643000000000001</v>
      </c>
      <c r="P30" s="303">
        <v>63</v>
      </c>
    </row>
    <row r="31" spans="1:16" ht="15" customHeight="1">
      <c r="A31" s="127"/>
      <c r="B31" s="127" t="s">
        <v>579</v>
      </c>
      <c r="C31" s="128" t="s">
        <v>580</v>
      </c>
      <c r="D31" s="22">
        <v>22</v>
      </c>
      <c r="E31" s="126">
        <v>4.3999999999999997E-2</v>
      </c>
      <c r="F31" s="125">
        <f t="shared" si="2"/>
        <v>22.968</v>
      </c>
      <c r="G31" s="263">
        <v>0.2</v>
      </c>
      <c r="H31" s="264"/>
      <c r="I31" s="133">
        <f t="shared" si="3"/>
        <v>27.561599999999999</v>
      </c>
      <c r="J31" s="134">
        <f t="shared" si="4"/>
        <v>4.5935999999999986</v>
      </c>
      <c r="K31" s="34">
        <v>0.104</v>
      </c>
      <c r="L31" s="139">
        <f t="shared" si="1"/>
        <v>30.428006400000001</v>
      </c>
      <c r="M31" s="95">
        <f t="shared" si="0"/>
        <v>32.88050371584</v>
      </c>
      <c r="N31" s="139">
        <v>33</v>
      </c>
      <c r="O31" s="95">
        <f t="shared" si="5"/>
        <v>36.267000000000003</v>
      </c>
      <c r="P31" s="303">
        <v>36</v>
      </c>
    </row>
    <row r="32" spans="1:16" ht="15" customHeight="1">
      <c r="A32" s="127"/>
      <c r="B32" s="209" t="s">
        <v>581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1"/>
    </row>
    <row r="33" spans="1:16" ht="15" customHeight="1">
      <c r="A33" s="127"/>
      <c r="B33" s="127" t="s">
        <v>582</v>
      </c>
      <c r="C33" s="128" t="s">
        <v>583</v>
      </c>
      <c r="D33" s="22">
        <v>575</v>
      </c>
      <c r="E33" s="126">
        <v>4.3999999999999997E-2</v>
      </c>
      <c r="F33" s="125">
        <f t="shared" si="2"/>
        <v>600.30000000000007</v>
      </c>
      <c r="G33" s="263">
        <v>0.2</v>
      </c>
      <c r="H33" s="264"/>
      <c r="I33" s="133">
        <f t="shared" si="3"/>
        <v>720.36</v>
      </c>
      <c r="J33" s="134">
        <f t="shared" si="4"/>
        <v>120.05999999999995</v>
      </c>
      <c r="K33" s="34">
        <v>0.104</v>
      </c>
      <c r="L33" s="139">
        <f t="shared" si="1"/>
        <v>795.27744000000007</v>
      </c>
      <c r="M33" s="95">
        <f t="shared" si="0"/>
        <v>859.37680166400014</v>
      </c>
      <c r="N33" s="139">
        <v>859</v>
      </c>
      <c r="O33" s="95">
        <f t="shared" si="5"/>
        <v>944.04100000000005</v>
      </c>
      <c r="P33" s="303">
        <v>944</v>
      </c>
    </row>
    <row r="34" spans="1:16" ht="15" customHeight="1">
      <c r="A34" s="127"/>
      <c r="B34" s="127" t="s">
        <v>584</v>
      </c>
      <c r="C34" s="128" t="s">
        <v>550</v>
      </c>
      <c r="D34" s="22">
        <v>82</v>
      </c>
      <c r="E34" s="126">
        <v>4.3999999999999997E-2</v>
      </c>
      <c r="F34" s="125">
        <f t="shared" si="2"/>
        <v>85.608000000000004</v>
      </c>
      <c r="G34" s="263">
        <v>0.2</v>
      </c>
      <c r="H34" s="264"/>
      <c r="I34" s="133">
        <f t="shared" si="3"/>
        <v>102.7296</v>
      </c>
      <c r="J34" s="134">
        <f t="shared" si="4"/>
        <v>17.121600000000001</v>
      </c>
      <c r="K34" s="34">
        <v>0.104</v>
      </c>
      <c r="L34" s="139">
        <f t="shared" si="1"/>
        <v>113.41347840000002</v>
      </c>
      <c r="M34" s="95">
        <f t="shared" si="0"/>
        <v>122.55460475904002</v>
      </c>
      <c r="N34" s="139">
        <v>123</v>
      </c>
      <c r="O34" s="95">
        <f t="shared" si="5"/>
        <v>135.17699999999999</v>
      </c>
      <c r="P34" s="303">
        <v>135</v>
      </c>
    </row>
    <row r="35" spans="1:16" ht="15" customHeight="1">
      <c r="A35" s="127"/>
      <c r="B35" s="127" t="s">
        <v>585</v>
      </c>
      <c r="C35" s="128" t="s">
        <v>566</v>
      </c>
      <c r="D35" s="22">
        <v>137</v>
      </c>
      <c r="E35" s="126">
        <v>4.3999999999999997E-2</v>
      </c>
      <c r="F35" s="125">
        <f t="shared" si="2"/>
        <v>143.02799999999999</v>
      </c>
      <c r="G35" s="263">
        <v>0.2</v>
      </c>
      <c r="H35" s="264"/>
      <c r="I35" s="133">
        <f t="shared" si="3"/>
        <v>171.63359999999997</v>
      </c>
      <c r="J35" s="134">
        <f t="shared" si="4"/>
        <v>28.605599999999981</v>
      </c>
      <c r="K35" s="34">
        <v>0.104</v>
      </c>
      <c r="L35" s="139">
        <f t="shared" si="1"/>
        <v>189.48349439999998</v>
      </c>
      <c r="M35" s="95">
        <f t="shared" si="0"/>
        <v>204.75586404864001</v>
      </c>
      <c r="N35" s="139">
        <v>205</v>
      </c>
      <c r="O35" s="95">
        <f t="shared" si="5"/>
        <v>225.29500000000002</v>
      </c>
      <c r="P35" s="303">
        <v>225</v>
      </c>
    </row>
    <row r="36" spans="1:16" ht="15" customHeight="1">
      <c r="A36" s="127"/>
      <c r="B36" s="127" t="s">
        <v>586</v>
      </c>
      <c r="C36" s="128" t="s">
        <v>546</v>
      </c>
      <c r="D36" s="22">
        <v>55</v>
      </c>
      <c r="E36" s="126">
        <v>4.3999999999999997E-2</v>
      </c>
      <c r="F36" s="125">
        <f t="shared" si="2"/>
        <v>57.42</v>
      </c>
      <c r="G36" s="263">
        <v>0.2</v>
      </c>
      <c r="H36" s="264"/>
      <c r="I36" s="133">
        <f t="shared" si="3"/>
        <v>68.903999999999996</v>
      </c>
      <c r="J36" s="134">
        <f t="shared" si="4"/>
        <v>11.483999999999995</v>
      </c>
      <c r="K36" s="34">
        <v>0.104</v>
      </c>
      <c r="L36" s="139">
        <f t="shared" si="1"/>
        <v>76.070015999999995</v>
      </c>
      <c r="M36" s="95">
        <f t="shared" si="0"/>
        <v>82.201259289600003</v>
      </c>
      <c r="N36" s="139">
        <v>82</v>
      </c>
      <c r="O36" s="95">
        <f t="shared" si="5"/>
        <v>90.117999999999995</v>
      </c>
      <c r="P36" s="303">
        <v>90</v>
      </c>
    </row>
    <row r="37" spans="1:16" ht="15" customHeight="1">
      <c r="A37" s="127"/>
      <c r="B37" s="127" t="s">
        <v>587</v>
      </c>
      <c r="C37" s="128" t="s">
        <v>554</v>
      </c>
      <c r="D37" s="22">
        <v>164</v>
      </c>
      <c r="E37" s="126">
        <v>4.3999999999999997E-2</v>
      </c>
      <c r="F37" s="125">
        <f t="shared" si="2"/>
        <v>171.21600000000001</v>
      </c>
      <c r="G37" s="263">
        <v>0.2</v>
      </c>
      <c r="H37" s="264"/>
      <c r="I37" s="133">
        <f t="shared" si="3"/>
        <v>205.45920000000001</v>
      </c>
      <c r="J37" s="134">
        <f t="shared" si="4"/>
        <v>34.243200000000002</v>
      </c>
      <c r="K37" s="34">
        <v>0.104</v>
      </c>
      <c r="L37" s="139">
        <f t="shared" si="1"/>
        <v>226.82695680000003</v>
      </c>
      <c r="M37" s="95">
        <f t="shared" si="0"/>
        <v>245.10920951808004</v>
      </c>
      <c r="N37" s="139">
        <v>245</v>
      </c>
      <c r="O37" s="95">
        <f t="shared" si="5"/>
        <v>269.255</v>
      </c>
      <c r="P37" s="303">
        <v>269</v>
      </c>
    </row>
    <row r="38" spans="1:16" ht="15" customHeight="1">
      <c r="A38" s="127"/>
      <c r="B38" s="127" t="s">
        <v>588</v>
      </c>
      <c r="C38" s="128" t="s">
        <v>554</v>
      </c>
      <c r="D38" s="22">
        <v>164</v>
      </c>
      <c r="E38" s="126">
        <v>4.3999999999999997E-2</v>
      </c>
      <c r="F38" s="125">
        <f t="shared" si="2"/>
        <v>171.21600000000001</v>
      </c>
      <c r="G38" s="263">
        <v>0.2</v>
      </c>
      <c r="H38" s="264"/>
      <c r="I38" s="133">
        <f t="shared" si="3"/>
        <v>205.45920000000001</v>
      </c>
      <c r="J38" s="134">
        <f>I38-F38</f>
        <v>34.243200000000002</v>
      </c>
      <c r="K38" s="34">
        <v>0.104</v>
      </c>
      <c r="L38" s="139">
        <f t="shared" si="1"/>
        <v>226.82695680000003</v>
      </c>
      <c r="M38" s="95">
        <f t="shared" si="0"/>
        <v>245.10920951808004</v>
      </c>
      <c r="N38" s="139">
        <v>245</v>
      </c>
      <c r="O38" s="95">
        <f t="shared" si="5"/>
        <v>269.255</v>
      </c>
      <c r="P38" s="303">
        <v>269</v>
      </c>
    </row>
    <row r="39" spans="1:16" ht="15" customHeight="1">
      <c r="A39" s="127"/>
      <c r="B39" s="127" t="s">
        <v>587</v>
      </c>
      <c r="C39" s="128" t="s">
        <v>589</v>
      </c>
      <c r="D39" s="22">
        <v>247</v>
      </c>
      <c r="E39" s="126">
        <v>4.3999999999999997E-2</v>
      </c>
      <c r="F39" s="125">
        <f t="shared" si="2"/>
        <v>257.86799999999999</v>
      </c>
      <c r="G39" s="263">
        <v>0.2</v>
      </c>
      <c r="H39" s="264"/>
      <c r="I39" s="133">
        <f>F39*(1+G39)</f>
        <v>309.44159999999999</v>
      </c>
      <c r="J39" s="134">
        <f>I39-F39</f>
        <v>51.573599999999999</v>
      </c>
      <c r="K39" s="34">
        <v>0.104</v>
      </c>
      <c r="L39" s="139">
        <f t="shared" si="1"/>
        <v>341.6235264</v>
      </c>
      <c r="M39" s="95">
        <f t="shared" si="0"/>
        <v>369.15838262784001</v>
      </c>
      <c r="N39" s="139">
        <v>369</v>
      </c>
      <c r="O39" s="95">
        <f t="shared" si="5"/>
        <v>405.53100000000001</v>
      </c>
      <c r="P39" s="303">
        <v>406</v>
      </c>
    </row>
    <row r="40" spans="1:16" ht="15" customHeight="1">
      <c r="A40" s="127"/>
      <c r="B40" s="209" t="s">
        <v>590</v>
      </c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1"/>
    </row>
    <row r="41" spans="1:16" ht="15" customHeight="1">
      <c r="A41" s="127"/>
      <c r="B41" s="127" t="s">
        <v>591</v>
      </c>
      <c r="C41" s="128" t="s">
        <v>554</v>
      </c>
      <c r="D41" s="22">
        <v>164</v>
      </c>
      <c r="E41" s="126">
        <v>4.3999999999999997E-2</v>
      </c>
      <c r="F41" s="125">
        <f t="shared" si="2"/>
        <v>171.21600000000001</v>
      </c>
      <c r="G41" s="263">
        <v>0.2</v>
      </c>
      <c r="H41" s="264"/>
      <c r="I41" s="133">
        <f t="shared" ref="I41:I104" si="6">F41*(1+G41)</f>
        <v>205.45920000000001</v>
      </c>
      <c r="J41" s="134">
        <f t="shared" ref="J41:J104" si="7">I41-F41</f>
        <v>34.243200000000002</v>
      </c>
      <c r="K41" s="34">
        <v>0.104</v>
      </c>
      <c r="L41" s="139">
        <f t="shared" si="1"/>
        <v>226.82695680000003</v>
      </c>
      <c r="M41" s="95">
        <f t="shared" si="0"/>
        <v>245.10920951808004</v>
      </c>
      <c r="N41" s="139">
        <v>245</v>
      </c>
      <c r="O41" s="95">
        <f t="shared" si="5"/>
        <v>269.255</v>
      </c>
      <c r="P41" s="303">
        <v>269</v>
      </c>
    </row>
    <row r="42" spans="1:16" ht="15" customHeight="1">
      <c r="A42" s="127"/>
      <c r="B42" s="127" t="s">
        <v>592</v>
      </c>
      <c r="C42" s="128" t="s">
        <v>593</v>
      </c>
      <c r="D42" s="22">
        <v>329</v>
      </c>
      <c r="E42" s="126">
        <v>4.3999999999999997E-2</v>
      </c>
      <c r="F42" s="125">
        <f t="shared" si="2"/>
        <v>343.476</v>
      </c>
      <c r="G42" s="263">
        <v>0.2</v>
      </c>
      <c r="H42" s="264"/>
      <c r="I42" s="133">
        <f t="shared" si="6"/>
        <v>412.1712</v>
      </c>
      <c r="J42" s="134">
        <f t="shared" si="7"/>
        <v>68.6952</v>
      </c>
      <c r="K42" s="34">
        <v>0.104</v>
      </c>
      <c r="L42" s="139">
        <f t="shared" si="1"/>
        <v>455.03700480000003</v>
      </c>
      <c r="M42" s="95">
        <f t="shared" si="0"/>
        <v>491.71298738688006</v>
      </c>
      <c r="N42" s="139">
        <v>492</v>
      </c>
      <c r="O42" s="95">
        <f t="shared" si="5"/>
        <v>540.70799999999997</v>
      </c>
      <c r="P42" s="303">
        <v>541</v>
      </c>
    </row>
    <row r="43" spans="1:16" ht="15" customHeight="1">
      <c r="A43" s="127"/>
      <c r="B43" s="127" t="s">
        <v>594</v>
      </c>
      <c r="C43" s="128" t="s">
        <v>589</v>
      </c>
      <c r="D43" s="22">
        <v>247</v>
      </c>
      <c r="E43" s="126">
        <v>4.3999999999999997E-2</v>
      </c>
      <c r="F43" s="125">
        <f t="shared" si="2"/>
        <v>257.86799999999999</v>
      </c>
      <c r="G43" s="263">
        <v>0.2</v>
      </c>
      <c r="H43" s="264"/>
      <c r="I43" s="133">
        <f t="shared" si="6"/>
        <v>309.44159999999999</v>
      </c>
      <c r="J43" s="134">
        <f t="shared" si="7"/>
        <v>51.573599999999999</v>
      </c>
      <c r="K43" s="34">
        <v>0.104</v>
      </c>
      <c r="L43" s="139">
        <f t="shared" si="1"/>
        <v>341.6235264</v>
      </c>
      <c r="M43" s="95">
        <f t="shared" si="0"/>
        <v>369.15838262784001</v>
      </c>
      <c r="N43" s="139">
        <v>369</v>
      </c>
      <c r="O43" s="95">
        <f t="shared" si="5"/>
        <v>405.53100000000001</v>
      </c>
      <c r="P43" s="303">
        <v>406</v>
      </c>
    </row>
    <row r="44" spans="1:16" ht="15" customHeight="1">
      <c r="A44" s="127"/>
      <c r="B44" s="209" t="s">
        <v>595</v>
      </c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1"/>
    </row>
    <row r="45" spans="1:16" ht="15" customHeight="1">
      <c r="A45" s="127"/>
      <c r="B45" s="127" t="s">
        <v>596</v>
      </c>
      <c r="C45" s="128" t="s">
        <v>546</v>
      </c>
      <c r="D45" s="22">
        <v>55</v>
      </c>
      <c r="E45" s="126">
        <v>4.3999999999999997E-2</v>
      </c>
      <c r="F45" s="125">
        <f t="shared" si="2"/>
        <v>57.42</v>
      </c>
      <c r="G45" s="263">
        <v>0.2</v>
      </c>
      <c r="H45" s="264"/>
      <c r="I45" s="133">
        <f t="shared" si="6"/>
        <v>68.903999999999996</v>
      </c>
      <c r="J45" s="134">
        <f t="shared" si="7"/>
        <v>11.483999999999995</v>
      </c>
      <c r="K45" s="34">
        <v>0.104</v>
      </c>
      <c r="L45" s="139">
        <f t="shared" si="1"/>
        <v>76.070015999999995</v>
      </c>
      <c r="M45" s="95">
        <f t="shared" si="0"/>
        <v>82.201259289600003</v>
      </c>
      <c r="N45" s="139">
        <v>82</v>
      </c>
      <c r="O45" s="95">
        <f t="shared" si="5"/>
        <v>90.117999999999995</v>
      </c>
      <c r="P45" s="303">
        <v>90</v>
      </c>
    </row>
    <row r="46" spans="1:16" ht="15" customHeight="1">
      <c r="A46" s="127"/>
      <c r="B46" s="127" t="s">
        <v>597</v>
      </c>
      <c r="C46" s="128" t="s">
        <v>550</v>
      </c>
      <c r="D46" s="22">
        <v>82</v>
      </c>
      <c r="E46" s="126">
        <v>4.3999999999999997E-2</v>
      </c>
      <c r="F46" s="125">
        <f t="shared" si="2"/>
        <v>85.608000000000004</v>
      </c>
      <c r="G46" s="263">
        <v>0.2</v>
      </c>
      <c r="H46" s="264"/>
      <c r="I46" s="133">
        <f t="shared" si="6"/>
        <v>102.7296</v>
      </c>
      <c r="J46" s="134">
        <f t="shared" si="7"/>
        <v>17.121600000000001</v>
      </c>
      <c r="K46" s="34">
        <v>0.104</v>
      </c>
      <c r="L46" s="139">
        <f t="shared" si="1"/>
        <v>113.41347840000002</v>
      </c>
      <c r="M46" s="95">
        <f t="shared" si="0"/>
        <v>122.55460475904002</v>
      </c>
      <c r="N46" s="139">
        <v>123</v>
      </c>
      <c r="O46" s="95">
        <f t="shared" si="5"/>
        <v>135.17699999999999</v>
      </c>
      <c r="P46" s="303">
        <v>135</v>
      </c>
    </row>
    <row r="47" spans="1:16" ht="15" customHeight="1">
      <c r="A47" s="127"/>
      <c r="B47" s="127" t="s">
        <v>598</v>
      </c>
      <c r="C47" s="128" t="s">
        <v>546</v>
      </c>
      <c r="D47" s="22">
        <v>55</v>
      </c>
      <c r="E47" s="126">
        <v>4.3999999999999997E-2</v>
      </c>
      <c r="F47" s="125">
        <f t="shared" si="2"/>
        <v>57.42</v>
      </c>
      <c r="G47" s="263">
        <v>0.2</v>
      </c>
      <c r="H47" s="264"/>
      <c r="I47" s="133">
        <f t="shared" si="6"/>
        <v>68.903999999999996</v>
      </c>
      <c r="J47" s="134">
        <f t="shared" si="7"/>
        <v>11.483999999999995</v>
      </c>
      <c r="K47" s="34">
        <v>0.104</v>
      </c>
      <c r="L47" s="139">
        <f t="shared" si="1"/>
        <v>76.070015999999995</v>
      </c>
      <c r="M47" s="95">
        <f t="shared" si="0"/>
        <v>82.201259289600003</v>
      </c>
      <c r="N47" s="139">
        <v>82</v>
      </c>
      <c r="O47" s="95">
        <f t="shared" si="5"/>
        <v>90.117999999999995</v>
      </c>
      <c r="P47" s="303">
        <v>90</v>
      </c>
    </row>
    <row r="48" spans="1:16" ht="15" customHeight="1">
      <c r="A48" s="127"/>
      <c r="B48" s="127" t="s">
        <v>599</v>
      </c>
      <c r="C48" s="128" t="s">
        <v>600</v>
      </c>
      <c r="D48" s="22">
        <v>121</v>
      </c>
      <c r="E48" s="126">
        <v>4.3999999999999997E-2</v>
      </c>
      <c r="F48" s="125">
        <f t="shared" si="2"/>
        <v>126.324</v>
      </c>
      <c r="G48" s="263">
        <v>0.2</v>
      </c>
      <c r="H48" s="264"/>
      <c r="I48" s="133">
        <f t="shared" si="6"/>
        <v>151.58879999999999</v>
      </c>
      <c r="J48" s="134">
        <f t="shared" si="7"/>
        <v>25.264799999999994</v>
      </c>
      <c r="K48" s="34">
        <v>0.104</v>
      </c>
      <c r="L48" s="139">
        <f t="shared" si="1"/>
        <v>167.3540352</v>
      </c>
      <c r="M48" s="95">
        <f t="shared" si="0"/>
        <v>180.84277043712001</v>
      </c>
      <c r="N48" s="139">
        <v>181</v>
      </c>
      <c r="O48" s="95">
        <f t="shared" si="5"/>
        <v>198.91900000000001</v>
      </c>
      <c r="P48" s="303">
        <v>199</v>
      </c>
    </row>
    <row r="49" spans="1:16" ht="15" customHeight="1">
      <c r="A49" s="127"/>
      <c r="B49" s="209" t="s">
        <v>601</v>
      </c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1"/>
    </row>
    <row r="50" spans="1:16" ht="15" customHeight="1">
      <c r="A50" s="127"/>
      <c r="B50" s="127" t="s">
        <v>602</v>
      </c>
      <c r="C50" s="128" t="s">
        <v>554</v>
      </c>
      <c r="D50" s="22">
        <v>164</v>
      </c>
      <c r="E50" s="126">
        <v>4.3999999999999997E-2</v>
      </c>
      <c r="F50" s="125">
        <f t="shared" si="2"/>
        <v>171.21600000000001</v>
      </c>
      <c r="G50" s="263">
        <v>0.2</v>
      </c>
      <c r="H50" s="264"/>
      <c r="I50" s="133">
        <f t="shared" si="6"/>
        <v>205.45920000000001</v>
      </c>
      <c r="J50" s="134">
        <f t="shared" si="7"/>
        <v>34.243200000000002</v>
      </c>
      <c r="K50" s="34">
        <v>0.104</v>
      </c>
      <c r="L50" s="139">
        <f t="shared" si="1"/>
        <v>226.82695680000003</v>
      </c>
      <c r="M50" s="95">
        <f t="shared" si="0"/>
        <v>245.10920951808004</v>
      </c>
      <c r="N50" s="139">
        <v>245</v>
      </c>
      <c r="O50" s="95">
        <f t="shared" si="5"/>
        <v>269.255</v>
      </c>
      <c r="P50" s="303">
        <v>269</v>
      </c>
    </row>
    <row r="51" spans="1:16" ht="15" customHeight="1">
      <c r="A51" s="127"/>
      <c r="B51" s="127" t="s">
        <v>603</v>
      </c>
      <c r="C51" s="128" t="s">
        <v>554</v>
      </c>
      <c r="D51" s="22">
        <v>164</v>
      </c>
      <c r="E51" s="126">
        <v>4.3999999999999997E-2</v>
      </c>
      <c r="F51" s="125">
        <f t="shared" si="2"/>
        <v>171.21600000000001</v>
      </c>
      <c r="G51" s="263">
        <v>0.2</v>
      </c>
      <c r="H51" s="264"/>
      <c r="I51" s="133">
        <f t="shared" si="6"/>
        <v>205.45920000000001</v>
      </c>
      <c r="J51" s="134">
        <f t="shared" si="7"/>
        <v>34.243200000000002</v>
      </c>
      <c r="K51" s="34">
        <v>0.104</v>
      </c>
      <c r="L51" s="139">
        <f t="shared" si="1"/>
        <v>226.82695680000003</v>
      </c>
      <c r="M51" s="95">
        <f t="shared" si="0"/>
        <v>245.10920951808004</v>
      </c>
      <c r="N51" s="139">
        <v>245</v>
      </c>
      <c r="O51" s="95">
        <f t="shared" si="5"/>
        <v>269.255</v>
      </c>
      <c r="P51" s="303">
        <v>269</v>
      </c>
    </row>
    <row r="52" spans="1:16" ht="15" customHeight="1">
      <c r="A52" s="127"/>
      <c r="B52" s="127" t="s">
        <v>604</v>
      </c>
      <c r="C52" s="128" t="s">
        <v>546</v>
      </c>
      <c r="D52" s="22">
        <v>55</v>
      </c>
      <c r="E52" s="126">
        <v>4.3999999999999997E-2</v>
      </c>
      <c r="F52" s="125">
        <f t="shared" si="2"/>
        <v>57.42</v>
      </c>
      <c r="G52" s="263">
        <v>0.2</v>
      </c>
      <c r="H52" s="264"/>
      <c r="I52" s="133">
        <f t="shared" si="6"/>
        <v>68.903999999999996</v>
      </c>
      <c r="J52" s="134">
        <f t="shared" si="7"/>
        <v>11.483999999999995</v>
      </c>
      <c r="K52" s="34">
        <v>0.104</v>
      </c>
      <c r="L52" s="139">
        <f t="shared" si="1"/>
        <v>76.070015999999995</v>
      </c>
      <c r="M52" s="95">
        <f t="shared" si="0"/>
        <v>82.201259289600003</v>
      </c>
      <c r="N52" s="139">
        <v>82</v>
      </c>
      <c r="O52" s="95">
        <f t="shared" si="5"/>
        <v>90.117999999999995</v>
      </c>
      <c r="P52" s="303">
        <v>90</v>
      </c>
    </row>
    <row r="53" spans="1:16" ht="15" customHeight="1">
      <c r="A53" s="127"/>
      <c r="B53" s="127" t="s">
        <v>605</v>
      </c>
      <c r="C53" s="128" t="s">
        <v>606</v>
      </c>
      <c r="D53" s="22">
        <v>438</v>
      </c>
      <c r="E53" s="126">
        <v>4.3999999999999997E-2</v>
      </c>
      <c r="F53" s="125">
        <f t="shared" si="2"/>
        <v>457.27199999999999</v>
      </c>
      <c r="G53" s="263">
        <v>0.2</v>
      </c>
      <c r="H53" s="264"/>
      <c r="I53" s="133">
        <f t="shared" si="6"/>
        <v>548.72640000000001</v>
      </c>
      <c r="J53" s="134">
        <f t="shared" si="7"/>
        <v>91.454400000000021</v>
      </c>
      <c r="K53" s="34">
        <v>0.104</v>
      </c>
      <c r="L53" s="139">
        <f t="shared" si="1"/>
        <v>605.79394560000003</v>
      </c>
      <c r="M53" s="95">
        <f t="shared" si="0"/>
        <v>654.62093761536005</v>
      </c>
      <c r="N53" s="139">
        <v>655</v>
      </c>
      <c r="O53" s="95">
        <f t="shared" si="5"/>
        <v>719.84500000000003</v>
      </c>
      <c r="P53" s="303">
        <v>720</v>
      </c>
    </row>
    <row r="54" spans="1:16" ht="15" customHeight="1">
      <c r="A54" s="127"/>
      <c r="B54" s="127" t="s">
        <v>608</v>
      </c>
      <c r="C54" s="128" t="s">
        <v>607</v>
      </c>
      <c r="D54" s="22">
        <v>164</v>
      </c>
      <c r="E54" s="126">
        <v>4.3999999999999997E-2</v>
      </c>
      <c r="F54" s="125">
        <f t="shared" si="2"/>
        <v>171.21600000000001</v>
      </c>
      <c r="G54" s="263">
        <v>0.2</v>
      </c>
      <c r="H54" s="264"/>
      <c r="I54" s="133">
        <f t="shared" si="6"/>
        <v>205.45920000000001</v>
      </c>
      <c r="J54" s="134">
        <f t="shared" si="7"/>
        <v>34.243200000000002</v>
      </c>
      <c r="K54" s="34">
        <v>0.104</v>
      </c>
      <c r="L54" s="139">
        <f t="shared" si="1"/>
        <v>226.82695680000003</v>
      </c>
      <c r="M54" s="95">
        <f t="shared" si="0"/>
        <v>245.10920951808004</v>
      </c>
      <c r="N54" s="139">
        <v>245</v>
      </c>
      <c r="O54" s="95">
        <f t="shared" si="5"/>
        <v>269.255</v>
      </c>
      <c r="P54" s="303">
        <v>269</v>
      </c>
    </row>
    <row r="55" spans="1:16" ht="15" customHeight="1">
      <c r="A55" s="127"/>
      <c r="B55" s="127" t="s">
        <v>609</v>
      </c>
      <c r="C55" s="128" t="s">
        <v>610</v>
      </c>
      <c r="D55" s="22">
        <v>197</v>
      </c>
      <c r="E55" s="126">
        <v>4.3999999999999997E-2</v>
      </c>
      <c r="F55" s="125">
        <f t="shared" si="2"/>
        <v>205.66800000000001</v>
      </c>
      <c r="G55" s="263">
        <v>0.2</v>
      </c>
      <c r="H55" s="264"/>
      <c r="I55" s="133">
        <f t="shared" si="6"/>
        <v>246.80160000000001</v>
      </c>
      <c r="J55" s="134">
        <f t="shared" si="7"/>
        <v>41.133600000000001</v>
      </c>
      <c r="K55" s="34">
        <v>0.104</v>
      </c>
      <c r="L55" s="139">
        <f t="shared" si="1"/>
        <v>272.46896640000006</v>
      </c>
      <c r="M55" s="95">
        <f t="shared" si="0"/>
        <v>294.42996509184007</v>
      </c>
      <c r="N55" s="139">
        <v>294</v>
      </c>
      <c r="O55" s="95">
        <f t="shared" si="5"/>
        <v>323.10599999999999</v>
      </c>
      <c r="P55" s="303">
        <v>323</v>
      </c>
    </row>
    <row r="56" spans="1:16" ht="15" customHeight="1">
      <c r="A56" s="127"/>
      <c r="B56" s="209" t="s">
        <v>611</v>
      </c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1"/>
    </row>
    <row r="57" spans="1:16" ht="15" customHeight="1">
      <c r="A57" s="127"/>
      <c r="B57" s="127" t="s">
        <v>612</v>
      </c>
      <c r="C57" s="128" t="s">
        <v>559</v>
      </c>
      <c r="D57" s="22">
        <v>110</v>
      </c>
      <c r="E57" s="126">
        <v>4.3999999999999997E-2</v>
      </c>
      <c r="F57" s="125">
        <f t="shared" si="2"/>
        <v>114.84</v>
      </c>
      <c r="G57" s="263">
        <v>0.2</v>
      </c>
      <c r="H57" s="264"/>
      <c r="I57" s="133">
        <f t="shared" si="6"/>
        <v>137.80799999999999</v>
      </c>
      <c r="J57" s="134">
        <f t="shared" si="7"/>
        <v>22.967999999999989</v>
      </c>
      <c r="K57" s="34">
        <v>0.104</v>
      </c>
      <c r="L57" s="139">
        <f t="shared" si="1"/>
        <v>152.14003199999999</v>
      </c>
      <c r="M57" s="95">
        <f t="shared" si="0"/>
        <v>164.40251857920001</v>
      </c>
      <c r="N57" s="139">
        <v>164</v>
      </c>
      <c r="O57" s="95">
        <f t="shared" si="5"/>
        <v>180.23599999999999</v>
      </c>
      <c r="P57" s="303">
        <v>180</v>
      </c>
    </row>
    <row r="58" spans="1:16" ht="15" customHeight="1">
      <c r="A58" s="127"/>
      <c r="B58" s="127" t="s">
        <v>613</v>
      </c>
      <c r="C58" s="128" t="s">
        <v>555</v>
      </c>
      <c r="D58" s="22">
        <v>27</v>
      </c>
      <c r="E58" s="126">
        <v>4.3999999999999997E-2</v>
      </c>
      <c r="F58" s="125">
        <f t="shared" si="2"/>
        <v>28.188000000000002</v>
      </c>
      <c r="G58" s="263">
        <v>0.2</v>
      </c>
      <c r="H58" s="264"/>
      <c r="I58" s="133">
        <f t="shared" si="6"/>
        <v>33.825600000000001</v>
      </c>
      <c r="J58" s="134">
        <f t="shared" si="7"/>
        <v>5.6375999999999991</v>
      </c>
      <c r="K58" s="34">
        <v>0.104</v>
      </c>
      <c r="L58" s="139">
        <f t="shared" si="1"/>
        <v>37.343462400000007</v>
      </c>
      <c r="M58" s="95">
        <f t="shared" si="0"/>
        <v>40.353345469440008</v>
      </c>
      <c r="N58" s="139">
        <v>40</v>
      </c>
      <c r="O58" s="95">
        <f t="shared" si="5"/>
        <v>43.96</v>
      </c>
      <c r="P58" s="303">
        <v>44</v>
      </c>
    </row>
    <row r="59" spans="1:16" ht="15" customHeight="1">
      <c r="A59" s="127"/>
      <c r="B59" s="127" t="s">
        <v>614</v>
      </c>
      <c r="C59" s="128" t="s">
        <v>615</v>
      </c>
      <c r="D59" s="22">
        <v>493</v>
      </c>
      <c r="E59" s="126">
        <v>4.3999999999999997E-2</v>
      </c>
      <c r="F59" s="125">
        <f t="shared" si="2"/>
        <v>514.69200000000001</v>
      </c>
      <c r="G59" s="263">
        <v>0.2</v>
      </c>
      <c r="H59" s="264"/>
      <c r="I59" s="133">
        <f t="shared" si="6"/>
        <v>617.63040000000001</v>
      </c>
      <c r="J59" s="134">
        <f t="shared" si="7"/>
        <v>102.9384</v>
      </c>
      <c r="K59" s="34">
        <v>0.104</v>
      </c>
      <c r="L59" s="139">
        <f t="shared" si="1"/>
        <v>681.86396160000004</v>
      </c>
      <c r="M59" s="95">
        <f t="shared" si="0"/>
        <v>736.82219690496004</v>
      </c>
      <c r="N59" s="139">
        <v>737</v>
      </c>
      <c r="O59" s="95">
        <f t="shared" si="5"/>
        <v>809.96299999999997</v>
      </c>
      <c r="P59" s="303">
        <v>810</v>
      </c>
    </row>
    <row r="60" spans="1:16" ht="15" customHeight="1">
      <c r="A60" s="127"/>
      <c r="B60" s="127" t="s">
        <v>616</v>
      </c>
      <c r="C60" s="128" t="s">
        <v>615</v>
      </c>
      <c r="D60" s="22">
        <v>493</v>
      </c>
      <c r="E60" s="126">
        <v>4.3999999999999997E-2</v>
      </c>
      <c r="F60" s="125">
        <f t="shared" si="2"/>
        <v>514.69200000000001</v>
      </c>
      <c r="G60" s="263">
        <v>0.2</v>
      </c>
      <c r="H60" s="264"/>
      <c r="I60" s="133">
        <f t="shared" si="6"/>
        <v>617.63040000000001</v>
      </c>
      <c r="J60" s="134">
        <f t="shared" si="7"/>
        <v>102.9384</v>
      </c>
      <c r="K60" s="34">
        <v>0.104</v>
      </c>
      <c r="L60" s="139">
        <f t="shared" si="1"/>
        <v>681.86396160000004</v>
      </c>
      <c r="M60" s="95">
        <f t="shared" si="0"/>
        <v>736.82219690496004</v>
      </c>
      <c r="N60" s="139">
        <v>737</v>
      </c>
      <c r="O60" s="95">
        <f t="shared" si="5"/>
        <v>809.96299999999997</v>
      </c>
      <c r="P60" s="303">
        <v>810</v>
      </c>
    </row>
    <row r="61" spans="1:16" ht="15" customHeight="1">
      <c r="A61" s="127"/>
      <c r="B61" s="127" t="s">
        <v>617</v>
      </c>
      <c r="C61" s="128" t="s">
        <v>615</v>
      </c>
      <c r="D61" s="22">
        <v>493</v>
      </c>
      <c r="E61" s="126">
        <v>4.3999999999999997E-2</v>
      </c>
      <c r="F61" s="125">
        <f t="shared" si="2"/>
        <v>514.69200000000001</v>
      </c>
      <c r="G61" s="263">
        <v>0.2</v>
      </c>
      <c r="H61" s="264"/>
      <c r="I61" s="133">
        <f t="shared" si="6"/>
        <v>617.63040000000001</v>
      </c>
      <c r="J61" s="134">
        <f t="shared" si="7"/>
        <v>102.9384</v>
      </c>
      <c r="K61" s="34">
        <v>0.104</v>
      </c>
      <c r="L61" s="139">
        <f t="shared" si="1"/>
        <v>681.86396160000004</v>
      </c>
      <c r="M61" s="95">
        <f t="shared" si="0"/>
        <v>736.82219690496004</v>
      </c>
      <c r="N61" s="139">
        <v>737</v>
      </c>
      <c r="O61" s="95">
        <f t="shared" si="5"/>
        <v>809.96299999999997</v>
      </c>
      <c r="P61" s="303">
        <v>810</v>
      </c>
    </row>
    <row r="62" spans="1:16" ht="15" customHeight="1">
      <c r="A62" s="127"/>
      <c r="B62" s="127" t="s">
        <v>618</v>
      </c>
      <c r="C62" s="128" t="s">
        <v>593</v>
      </c>
      <c r="D62" s="22">
        <v>329</v>
      </c>
      <c r="E62" s="126">
        <v>4.3999999999999997E-2</v>
      </c>
      <c r="F62" s="125">
        <f t="shared" si="2"/>
        <v>343.476</v>
      </c>
      <c r="G62" s="263">
        <v>0.2</v>
      </c>
      <c r="H62" s="264"/>
      <c r="I62" s="133">
        <f t="shared" si="6"/>
        <v>412.1712</v>
      </c>
      <c r="J62" s="134">
        <f t="shared" si="7"/>
        <v>68.6952</v>
      </c>
      <c r="K62" s="34">
        <v>0.104</v>
      </c>
      <c r="L62" s="139">
        <f t="shared" si="1"/>
        <v>455.03700480000003</v>
      </c>
      <c r="M62" s="95">
        <f t="shared" si="0"/>
        <v>491.71298738688006</v>
      </c>
      <c r="N62" s="139">
        <v>492</v>
      </c>
      <c r="O62" s="95">
        <f t="shared" si="5"/>
        <v>540.70799999999997</v>
      </c>
      <c r="P62" s="303">
        <v>541</v>
      </c>
    </row>
    <row r="63" spans="1:16" ht="15" customHeight="1">
      <c r="A63" s="127"/>
      <c r="B63" s="127" t="s">
        <v>619</v>
      </c>
      <c r="C63" s="128" t="s">
        <v>620</v>
      </c>
      <c r="D63" s="22">
        <v>658</v>
      </c>
      <c r="E63" s="126">
        <v>4.3999999999999997E-2</v>
      </c>
      <c r="F63" s="125">
        <f t="shared" si="2"/>
        <v>686.952</v>
      </c>
      <c r="G63" s="263">
        <v>0.2</v>
      </c>
      <c r="H63" s="264"/>
      <c r="I63" s="133">
        <f t="shared" si="6"/>
        <v>824.3424</v>
      </c>
      <c r="J63" s="134">
        <f t="shared" si="7"/>
        <v>137.3904</v>
      </c>
      <c r="K63" s="34">
        <v>0.104</v>
      </c>
      <c r="L63" s="139">
        <f t="shared" si="1"/>
        <v>910.07400960000007</v>
      </c>
      <c r="M63" s="95">
        <f t="shared" si="0"/>
        <v>983.42597477376012</v>
      </c>
      <c r="N63" s="139">
        <v>983</v>
      </c>
      <c r="O63" s="95">
        <f t="shared" si="5"/>
        <v>1080.317</v>
      </c>
      <c r="P63" s="303">
        <v>1080</v>
      </c>
    </row>
    <row r="64" spans="1:16" ht="15" customHeight="1">
      <c r="A64" s="127"/>
      <c r="B64" s="127" t="s">
        <v>621</v>
      </c>
      <c r="C64" s="128" t="s">
        <v>622</v>
      </c>
      <c r="D64" s="22">
        <v>329</v>
      </c>
      <c r="E64" s="126">
        <v>4.3999999999999997E-2</v>
      </c>
      <c r="F64" s="125">
        <f t="shared" si="2"/>
        <v>343.476</v>
      </c>
      <c r="G64" s="263">
        <v>0.2</v>
      </c>
      <c r="H64" s="264"/>
      <c r="I64" s="133">
        <f t="shared" si="6"/>
        <v>412.1712</v>
      </c>
      <c r="J64" s="134">
        <f t="shared" si="7"/>
        <v>68.6952</v>
      </c>
      <c r="K64" s="34">
        <v>0.104</v>
      </c>
      <c r="L64" s="139">
        <f t="shared" si="1"/>
        <v>455.03700480000003</v>
      </c>
      <c r="M64" s="95">
        <f t="shared" si="0"/>
        <v>491.71298738688006</v>
      </c>
      <c r="N64" s="139">
        <v>492</v>
      </c>
      <c r="O64" s="95">
        <f t="shared" si="5"/>
        <v>540.70799999999997</v>
      </c>
      <c r="P64" s="303">
        <v>541</v>
      </c>
    </row>
    <row r="65" spans="1:16" ht="15" customHeight="1">
      <c r="A65" s="127"/>
      <c r="B65" s="127" t="s">
        <v>623</v>
      </c>
      <c r="C65" s="128" t="s">
        <v>624</v>
      </c>
      <c r="D65" s="22">
        <v>269</v>
      </c>
      <c r="E65" s="126">
        <v>4.3999999999999997E-2</v>
      </c>
      <c r="F65" s="125">
        <f t="shared" si="2"/>
        <v>280.83600000000001</v>
      </c>
      <c r="G65" s="263">
        <v>0.2</v>
      </c>
      <c r="H65" s="264"/>
      <c r="I65" s="133">
        <f t="shared" si="6"/>
        <v>337.00319999999999</v>
      </c>
      <c r="J65" s="134">
        <f t="shared" si="7"/>
        <v>56.16719999999998</v>
      </c>
      <c r="K65" s="34">
        <v>0.104</v>
      </c>
      <c r="L65" s="139">
        <f t="shared" si="1"/>
        <v>372.05153280000002</v>
      </c>
      <c r="M65" s="95">
        <f t="shared" ref="M65:M128" si="8">L65*108.06/100</f>
        <v>402.03888634368008</v>
      </c>
      <c r="N65" s="139">
        <v>402</v>
      </c>
      <c r="O65" s="95">
        <f t="shared" si="5"/>
        <v>441.798</v>
      </c>
      <c r="P65" s="303">
        <v>442</v>
      </c>
    </row>
    <row r="66" spans="1:16" ht="15" customHeight="1">
      <c r="A66" s="127"/>
      <c r="B66" s="127" t="s">
        <v>625</v>
      </c>
      <c r="C66" s="128" t="s">
        <v>577</v>
      </c>
      <c r="D66" s="22">
        <v>219</v>
      </c>
      <c r="E66" s="126">
        <v>4.3999999999999997E-2</v>
      </c>
      <c r="F66" s="125">
        <f t="shared" si="2"/>
        <v>228.636</v>
      </c>
      <c r="G66" s="263">
        <v>0.2</v>
      </c>
      <c r="H66" s="264"/>
      <c r="I66" s="133">
        <f t="shared" si="6"/>
        <v>274.36320000000001</v>
      </c>
      <c r="J66" s="134">
        <f t="shared" si="7"/>
        <v>45.727200000000011</v>
      </c>
      <c r="K66" s="34">
        <v>0.104</v>
      </c>
      <c r="L66" s="139">
        <f t="shared" si="1"/>
        <v>302.89697280000001</v>
      </c>
      <c r="M66" s="95">
        <f t="shared" si="8"/>
        <v>327.31046880768002</v>
      </c>
      <c r="N66" s="139">
        <v>327</v>
      </c>
      <c r="O66" s="95">
        <f t="shared" si="5"/>
        <v>359.37299999999999</v>
      </c>
      <c r="P66" s="303">
        <v>359</v>
      </c>
    </row>
    <row r="67" spans="1:16" ht="15" customHeight="1">
      <c r="A67" s="127"/>
      <c r="B67" s="127" t="s">
        <v>626</v>
      </c>
      <c r="C67" s="128" t="s">
        <v>627</v>
      </c>
      <c r="D67" s="22">
        <v>301</v>
      </c>
      <c r="E67" s="126">
        <v>4.3999999999999997E-2</v>
      </c>
      <c r="F67" s="125">
        <f t="shared" si="2"/>
        <v>314.24400000000003</v>
      </c>
      <c r="G67" s="263">
        <v>0.2</v>
      </c>
      <c r="H67" s="264"/>
      <c r="I67" s="133">
        <f t="shared" si="6"/>
        <v>377.09280000000001</v>
      </c>
      <c r="J67" s="134">
        <f t="shared" si="7"/>
        <v>62.848799999999983</v>
      </c>
      <c r="K67" s="34">
        <v>0.104</v>
      </c>
      <c r="L67" s="139">
        <f t="shared" si="1"/>
        <v>416.31045120000005</v>
      </c>
      <c r="M67" s="95">
        <f t="shared" si="8"/>
        <v>449.86507356672007</v>
      </c>
      <c r="N67" s="139">
        <v>450</v>
      </c>
      <c r="O67" s="95">
        <f t="shared" si="5"/>
        <v>494.55</v>
      </c>
      <c r="P67" s="303">
        <v>495</v>
      </c>
    </row>
    <row r="68" spans="1:16" ht="15" customHeight="1">
      <c r="A68" s="127"/>
      <c r="B68" s="209" t="s">
        <v>628</v>
      </c>
      <c r="C68" s="210"/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1"/>
    </row>
    <row r="69" spans="1:16" ht="15" customHeight="1">
      <c r="A69" s="127"/>
      <c r="B69" s="127" t="s">
        <v>629</v>
      </c>
      <c r="C69" s="128" t="s">
        <v>593</v>
      </c>
      <c r="D69" s="22">
        <v>329</v>
      </c>
      <c r="E69" s="126">
        <v>4.3999999999999997E-2</v>
      </c>
      <c r="F69" s="125">
        <f t="shared" ref="F69:F130" si="9">D69*(1+E69)</f>
        <v>343.476</v>
      </c>
      <c r="G69" s="263">
        <v>0.2</v>
      </c>
      <c r="H69" s="264"/>
      <c r="I69" s="133">
        <f t="shared" si="6"/>
        <v>412.1712</v>
      </c>
      <c r="J69" s="134">
        <f t="shared" si="7"/>
        <v>68.6952</v>
      </c>
      <c r="K69" s="34">
        <v>0.104</v>
      </c>
      <c r="L69" s="139">
        <f t="shared" si="1"/>
        <v>455.03700480000003</v>
      </c>
      <c r="M69" s="95">
        <f t="shared" si="8"/>
        <v>491.71298738688006</v>
      </c>
      <c r="N69" s="139">
        <v>492</v>
      </c>
      <c r="O69" s="95">
        <f t="shared" si="5"/>
        <v>540.70799999999997</v>
      </c>
      <c r="P69" s="303">
        <v>541</v>
      </c>
    </row>
    <row r="70" spans="1:16" ht="15" customHeight="1">
      <c r="A70" s="127"/>
      <c r="B70" s="127" t="s">
        <v>630</v>
      </c>
      <c r="C70" s="128" t="s">
        <v>631</v>
      </c>
      <c r="D70" s="22">
        <v>603</v>
      </c>
      <c r="E70" s="126">
        <v>4.3999999999999997E-2</v>
      </c>
      <c r="F70" s="125">
        <f t="shared" si="9"/>
        <v>629.53200000000004</v>
      </c>
      <c r="G70" s="263">
        <v>0.2</v>
      </c>
      <c r="H70" s="264"/>
      <c r="I70" s="133">
        <f t="shared" si="6"/>
        <v>755.4384</v>
      </c>
      <c r="J70" s="134">
        <f t="shared" si="7"/>
        <v>125.90639999999996</v>
      </c>
      <c r="K70" s="34">
        <v>0.104</v>
      </c>
      <c r="L70" s="139">
        <f t="shared" ref="L70:L133" si="10">I70*(1+K70)</f>
        <v>834.00399360000006</v>
      </c>
      <c r="M70" s="95">
        <f t="shared" si="8"/>
        <v>901.22471548416013</v>
      </c>
      <c r="N70" s="139">
        <v>901</v>
      </c>
      <c r="O70" s="95">
        <f t="shared" si="5"/>
        <v>990.19899999999996</v>
      </c>
      <c r="P70" s="303">
        <v>990</v>
      </c>
    </row>
    <row r="71" spans="1:16" ht="15" customHeight="1">
      <c r="A71" s="127"/>
      <c r="B71" s="127" t="s">
        <v>632</v>
      </c>
      <c r="C71" s="128" t="s">
        <v>559</v>
      </c>
      <c r="D71" s="22">
        <v>110</v>
      </c>
      <c r="E71" s="126">
        <v>4.3999999999999997E-2</v>
      </c>
      <c r="F71" s="125">
        <f t="shared" si="9"/>
        <v>114.84</v>
      </c>
      <c r="G71" s="263">
        <v>0.2</v>
      </c>
      <c r="H71" s="264"/>
      <c r="I71" s="133">
        <f t="shared" si="6"/>
        <v>137.80799999999999</v>
      </c>
      <c r="J71" s="134">
        <f t="shared" si="7"/>
        <v>22.967999999999989</v>
      </c>
      <c r="K71" s="34">
        <v>0.104</v>
      </c>
      <c r="L71" s="139">
        <f t="shared" si="10"/>
        <v>152.14003199999999</v>
      </c>
      <c r="M71" s="95">
        <f t="shared" si="8"/>
        <v>164.40251857920001</v>
      </c>
      <c r="N71" s="139">
        <v>164</v>
      </c>
      <c r="O71" s="95">
        <f t="shared" ref="O71:O134" si="11">N71*9.9%+N71</f>
        <v>180.23599999999999</v>
      </c>
      <c r="P71" s="303">
        <v>180</v>
      </c>
    </row>
    <row r="72" spans="1:16" ht="15" customHeight="1">
      <c r="A72" s="127"/>
      <c r="B72" s="127" t="s">
        <v>633</v>
      </c>
      <c r="C72" s="128" t="s">
        <v>577</v>
      </c>
      <c r="D72" s="22">
        <v>220</v>
      </c>
      <c r="E72" s="126">
        <v>4.3999999999999997E-2</v>
      </c>
      <c r="F72" s="125">
        <f t="shared" si="9"/>
        <v>229.68</v>
      </c>
      <c r="G72" s="263">
        <v>0.2</v>
      </c>
      <c r="H72" s="264"/>
      <c r="I72" s="133">
        <f t="shared" si="6"/>
        <v>275.61599999999999</v>
      </c>
      <c r="J72" s="134">
        <f t="shared" si="7"/>
        <v>45.935999999999979</v>
      </c>
      <c r="K72" s="34">
        <v>0.104</v>
      </c>
      <c r="L72" s="139">
        <f t="shared" si="10"/>
        <v>304.28006399999998</v>
      </c>
      <c r="M72" s="95">
        <f t="shared" si="8"/>
        <v>328.80503715840001</v>
      </c>
      <c r="N72" s="139">
        <v>329</v>
      </c>
      <c r="O72" s="95">
        <f t="shared" si="11"/>
        <v>361.57100000000003</v>
      </c>
      <c r="P72" s="303">
        <v>362</v>
      </c>
    </row>
    <row r="73" spans="1:16" ht="15" customHeight="1">
      <c r="A73" s="127"/>
      <c r="B73" s="127" t="s">
        <v>634</v>
      </c>
      <c r="C73" s="128" t="s">
        <v>577</v>
      </c>
      <c r="D73" s="22">
        <v>220</v>
      </c>
      <c r="E73" s="126">
        <v>4.3999999999999997E-2</v>
      </c>
      <c r="F73" s="125">
        <f t="shared" si="9"/>
        <v>229.68</v>
      </c>
      <c r="G73" s="263">
        <v>0.2</v>
      </c>
      <c r="H73" s="264"/>
      <c r="I73" s="133">
        <f t="shared" si="6"/>
        <v>275.61599999999999</v>
      </c>
      <c r="J73" s="134">
        <f t="shared" si="7"/>
        <v>45.935999999999979</v>
      </c>
      <c r="K73" s="34">
        <v>0.104</v>
      </c>
      <c r="L73" s="139">
        <f t="shared" si="10"/>
        <v>304.28006399999998</v>
      </c>
      <c r="M73" s="95">
        <f t="shared" si="8"/>
        <v>328.80503715840001</v>
      </c>
      <c r="N73" s="139">
        <v>329</v>
      </c>
      <c r="O73" s="95">
        <f t="shared" si="11"/>
        <v>361.57100000000003</v>
      </c>
      <c r="P73" s="303">
        <v>362</v>
      </c>
    </row>
    <row r="74" spans="1:16" ht="15" customHeight="1">
      <c r="A74" s="127"/>
      <c r="B74" s="127" t="s">
        <v>635</v>
      </c>
      <c r="C74" s="128" t="s">
        <v>636</v>
      </c>
      <c r="D74" s="22">
        <v>274</v>
      </c>
      <c r="E74" s="126">
        <v>4.3999999999999997E-2</v>
      </c>
      <c r="F74" s="125">
        <f t="shared" si="9"/>
        <v>286.05599999999998</v>
      </c>
      <c r="G74" s="263">
        <v>0.2</v>
      </c>
      <c r="H74" s="264"/>
      <c r="I74" s="133">
        <f t="shared" si="6"/>
        <v>343.26719999999995</v>
      </c>
      <c r="J74" s="134">
        <f t="shared" si="7"/>
        <v>57.211199999999963</v>
      </c>
      <c r="K74" s="34">
        <v>0.104</v>
      </c>
      <c r="L74" s="139">
        <f t="shared" si="10"/>
        <v>378.96698879999997</v>
      </c>
      <c r="M74" s="95">
        <f t="shared" si="8"/>
        <v>409.51172809728001</v>
      </c>
      <c r="N74" s="139">
        <v>410</v>
      </c>
      <c r="O74" s="95">
        <f t="shared" si="11"/>
        <v>450.59000000000003</v>
      </c>
      <c r="P74" s="303">
        <v>451</v>
      </c>
    </row>
    <row r="75" spans="1:16" ht="15" customHeight="1">
      <c r="A75" s="127"/>
      <c r="B75" s="127" t="s">
        <v>637</v>
      </c>
      <c r="C75" s="128" t="s">
        <v>638</v>
      </c>
      <c r="D75" s="22">
        <v>850</v>
      </c>
      <c r="E75" s="126">
        <v>4.3999999999999997E-2</v>
      </c>
      <c r="F75" s="125">
        <f t="shared" si="9"/>
        <v>887.4</v>
      </c>
      <c r="G75" s="263">
        <v>0.2</v>
      </c>
      <c r="H75" s="264"/>
      <c r="I75" s="133">
        <f t="shared" si="6"/>
        <v>1064.8799999999999</v>
      </c>
      <c r="J75" s="134">
        <f t="shared" si="7"/>
        <v>177.4799999999999</v>
      </c>
      <c r="K75" s="34">
        <v>0.104</v>
      </c>
      <c r="L75" s="139">
        <f t="shared" si="10"/>
        <v>1175.62752</v>
      </c>
      <c r="M75" s="95">
        <f t="shared" si="8"/>
        <v>1270.383098112</v>
      </c>
      <c r="N75" s="139">
        <v>1270</v>
      </c>
      <c r="O75" s="95">
        <f t="shared" si="11"/>
        <v>1395.73</v>
      </c>
      <c r="P75" s="303">
        <v>1396</v>
      </c>
    </row>
    <row r="76" spans="1:16" ht="15" customHeight="1">
      <c r="A76" s="127"/>
      <c r="B76" s="127" t="s">
        <v>639</v>
      </c>
      <c r="C76" s="128" t="s">
        <v>640</v>
      </c>
      <c r="D76" s="22">
        <v>647</v>
      </c>
      <c r="E76" s="126">
        <v>4.3999999999999997E-2</v>
      </c>
      <c r="F76" s="125">
        <f t="shared" si="9"/>
        <v>675.46800000000007</v>
      </c>
      <c r="G76" s="263">
        <v>0.2</v>
      </c>
      <c r="H76" s="264"/>
      <c r="I76" s="133">
        <f t="shared" si="6"/>
        <v>810.56160000000011</v>
      </c>
      <c r="J76" s="134">
        <f t="shared" si="7"/>
        <v>135.09360000000004</v>
      </c>
      <c r="K76" s="34">
        <v>0.104</v>
      </c>
      <c r="L76" s="139">
        <f t="shared" si="10"/>
        <v>894.8600064000002</v>
      </c>
      <c r="M76" s="95">
        <f t="shared" si="8"/>
        <v>966.98572291584026</v>
      </c>
      <c r="N76" s="139">
        <v>967</v>
      </c>
      <c r="O76" s="95">
        <f t="shared" si="11"/>
        <v>1062.7329999999999</v>
      </c>
      <c r="P76" s="303">
        <v>1063</v>
      </c>
    </row>
    <row r="77" spans="1:16" ht="15" customHeight="1">
      <c r="A77" s="127"/>
      <c r="B77" s="127" t="s">
        <v>641</v>
      </c>
      <c r="C77" s="128" t="s">
        <v>620</v>
      </c>
      <c r="D77" s="22">
        <v>658</v>
      </c>
      <c r="E77" s="126">
        <v>4.3999999999999997E-2</v>
      </c>
      <c r="F77" s="125">
        <f t="shared" si="9"/>
        <v>686.952</v>
      </c>
      <c r="G77" s="263">
        <v>0.2</v>
      </c>
      <c r="H77" s="264"/>
      <c r="I77" s="133">
        <f t="shared" si="6"/>
        <v>824.3424</v>
      </c>
      <c r="J77" s="134">
        <f t="shared" si="7"/>
        <v>137.3904</v>
      </c>
      <c r="K77" s="34">
        <v>0.104</v>
      </c>
      <c r="L77" s="139">
        <f t="shared" si="10"/>
        <v>910.07400960000007</v>
      </c>
      <c r="M77" s="95">
        <f t="shared" si="8"/>
        <v>983.42597477376012</v>
      </c>
      <c r="N77" s="139">
        <v>983</v>
      </c>
      <c r="O77" s="95">
        <f t="shared" si="11"/>
        <v>1080.317</v>
      </c>
      <c r="P77" s="303">
        <v>1080</v>
      </c>
    </row>
    <row r="78" spans="1:16" ht="15" customHeight="1">
      <c r="A78" s="127"/>
      <c r="B78" s="127" t="s">
        <v>642</v>
      </c>
      <c r="C78" s="128" t="s">
        <v>615</v>
      </c>
      <c r="D78" s="22">
        <v>493</v>
      </c>
      <c r="E78" s="126">
        <v>4.3999999999999997E-2</v>
      </c>
      <c r="F78" s="125">
        <f t="shared" si="9"/>
        <v>514.69200000000001</v>
      </c>
      <c r="G78" s="263">
        <v>0.2</v>
      </c>
      <c r="H78" s="264"/>
      <c r="I78" s="133">
        <f t="shared" si="6"/>
        <v>617.63040000000001</v>
      </c>
      <c r="J78" s="134">
        <f t="shared" si="7"/>
        <v>102.9384</v>
      </c>
      <c r="K78" s="34">
        <v>0.104</v>
      </c>
      <c r="L78" s="139">
        <f t="shared" si="10"/>
        <v>681.86396160000004</v>
      </c>
      <c r="M78" s="95">
        <f t="shared" si="8"/>
        <v>736.82219690496004</v>
      </c>
      <c r="N78" s="139">
        <v>737</v>
      </c>
      <c r="O78" s="95">
        <f t="shared" si="11"/>
        <v>809.96299999999997</v>
      </c>
      <c r="P78" s="303">
        <v>810</v>
      </c>
    </row>
    <row r="79" spans="1:16" ht="15" customHeight="1">
      <c r="A79" s="127"/>
      <c r="B79" s="127" t="s">
        <v>643</v>
      </c>
      <c r="C79" s="128" t="s">
        <v>593</v>
      </c>
      <c r="D79" s="22">
        <v>329</v>
      </c>
      <c r="E79" s="126">
        <v>4.3999999999999997E-2</v>
      </c>
      <c r="F79" s="125">
        <f t="shared" si="9"/>
        <v>343.476</v>
      </c>
      <c r="G79" s="263">
        <v>0.2</v>
      </c>
      <c r="H79" s="264"/>
      <c r="I79" s="133">
        <f t="shared" si="6"/>
        <v>412.1712</v>
      </c>
      <c r="J79" s="134">
        <f t="shared" si="7"/>
        <v>68.6952</v>
      </c>
      <c r="K79" s="34">
        <v>0.104</v>
      </c>
      <c r="L79" s="139">
        <f t="shared" si="10"/>
        <v>455.03700480000003</v>
      </c>
      <c r="M79" s="95">
        <f t="shared" si="8"/>
        <v>491.71298738688006</v>
      </c>
      <c r="N79" s="139">
        <v>492</v>
      </c>
      <c r="O79" s="95">
        <f t="shared" si="11"/>
        <v>540.70799999999997</v>
      </c>
      <c r="P79" s="303">
        <v>541</v>
      </c>
    </row>
    <row r="80" spans="1:16" ht="15" customHeight="1">
      <c r="A80" s="127"/>
      <c r="B80" s="127" t="s">
        <v>644</v>
      </c>
      <c r="C80" s="128" t="s">
        <v>607</v>
      </c>
      <c r="D80" s="22">
        <v>164</v>
      </c>
      <c r="E80" s="126">
        <v>4.3999999999999997E-2</v>
      </c>
      <c r="F80" s="125">
        <f t="shared" si="9"/>
        <v>171.21600000000001</v>
      </c>
      <c r="G80" s="263">
        <v>0.2</v>
      </c>
      <c r="H80" s="264"/>
      <c r="I80" s="133">
        <f t="shared" si="6"/>
        <v>205.45920000000001</v>
      </c>
      <c r="J80" s="134">
        <f t="shared" si="7"/>
        <v>34.243200000000002</v>
      </c>
      <c r="K80" s="34">
        <v>0.104</v>
      </c>
      <c r="L80" s="139">
        <f t="shared" si="10"/>
        <v>226.82695680000003</v>
      </c>
      <c r="M80" s="95">
        <f t="shared" si="8"/>
        <v>245.10920951808004</v>
      </c>
      <c r="N80" s="139">
        <v>245</v>
      </c>
      <c r="O80" s="95">
        <f t="shared" si="11"/>
        <v>269.255</v>
      </c>
      <c r="P80" s="303">
        <v>269</v>
      </c>
    </row>
    <row r="81" spans="1:16" ht="15" customHeight="1">
      <c r="A81" s="127"/>
      <c r="B81" s="209" t="s">
        <v>646</v>
      </c>
      <c r="C81" s="210"/>
      <c r="D81" s="210"/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10"/>
      <c r="P81" s="211"/>
    </row>
    <row r="82" spans="1:16" ht="15" customHeight="1">
      <c r="A82" s="127"/>
      <c r="B82" s="127" t="s">
        <v>645</v>
      </c>
      <c r="C82" s="128" t="s">
        <v>566</v>
      </c>
      <c r="D82" s="22">
        <v>137</v>
      </c>
      <c r="E82" s="126">
        <v>4.3999999999999997E-2</v>
      </c>
      <c r="F82" s="125">
        <f t="shared" si="9"/>
        <v>143.02799999999999</v>
      </c>
      <c r="G82" s="263">
        <v>0.2</v>
      </c>
      <c r="H82" s="264"/>
      <c r="I82" s="133">
        <f t="shared" si="6"/>
        <v>171.63359999999997</v>
      </c>
      <c r="J82" s="134">
        <f t="shared" si="7"/>
        <v>28.605599999999981</v>
      </c>
      <c r="K82" s="34">
        <v>0.104</v>
      </c>
      <c r="L82" s="139">
        <f t="shared" si="10"/>
        <v>189.48349439999998</v>
      </c>
      <c r="M82" s="95">
        <f t="shared" si="8"/>
        <v>204.75586404864001</v>
      </c>
      <c r="N82" s="139">
        <v>205</v>
      </c>
      <c r="O82" s="95">
        <f t="shared" si="11"/>
        <v>225.29500000000002</v>
      </c>
      <c r="P82" s="303">
        <v>225</v>
      </c>
    </row>
    <row r="83" spans="1:16" ht="15" customHeight="1">
      <c r="A83" s="127"/>
      <c r="B83" s="127" t="s">
        <v>647</v>
      </c>
      <c r="C83" s="128" t="s">
        <v>589</v>
      </c>
      <c r="D83" s="22">
        <v>247</v>
      </c>
      <c r="E83" s="126">
        <v>4.3999999999999997E-2</v>
      </c>
      <c r="F83" s="125">
        <f t="shared" si="9"/>
        <v>257.86799999999999</v>
      </c>
      <c r="G83" s="263">
        <v>0.2</v>
      </c>
      <c r="H83" s="264"/>
      <c r="I83" s="133">
        <f t="shared" si="6"/>
        <v>309.44159999999999</v>
      </c>
      <c r="J83" s="134">
        <f t="shared" si="7"/>
        <v>51.573599999999999</v>
      </c>
      <c r="K83" s="34">
        <v>0.104</v>
      </c>
      <c r="L83" s="139">
        <f t="shared" si="10"/>
        <v>341.6235264</v>
      </c>
      <c r="M83" s="95">
        <f t="shared" si="8"/>
        <v>369.15838262784001</v>
      </c>
      <c r="N83" s="139">
        <v>369</v>
      </c>
      <c r="O83" s="95">
        <f t="shared" si="11"/>
        <v>405.53100000000001</v>
      </c>
      <c r="P83" s="303">
        <v>406</v>
      </c>
    </row>
    <row r="84" spans="1:16" ht="15" customHeight="1">
      <c r="A84" s="127"/>
      <c r="B84" s="127" t="s">
        <v>648</v>
      </c>
      <c r="C84" s="128" t="s">
        <v>649</v>
      </c>
      <c r="D84" s="22">
        <v>192</v>
      </c>
      <c r="E84" s="126">
        <v>4.3999999999999997E-2</v>
      </c>
      <c r="F84" s="125">
        <f t="shared" si="9"/>
        <v>200.44800000000001</v>
      </c>
      <c r="G84" s="263">
        <v>0.2</v>
      </c>
      <c r="H84" s="264"/>
      <c r="I84" s="133">
        <f t="shared" si="6"/>
        <v>240.5376</v>
      </c>
      <c r="J84" s="134">
        <f t="shared" si="7"/>
        <v>40.08959999999999</v>
      </c>
      <c r="K84" s="34">
        <v>0.104</v>
      </c>
      <c r="L84" s="139">
        <f t="shared" si="10"/>
        <v>265.55351039999999</v>
      </c>
      <c r="M84" s="95">
        <f t="shared" si="8"/>
        <v>286.95712333824002</v>
      </c>
      <c r="N84" s="139">
        <v>287</v>
      </c>
      <c r="O84" s="95">
        <f t="shared" si="11"/>
        <v>315.41300000000001</v>
      </c>
      <c r="P84" s="303">
        <v>315</v>
      </c>
    </row>
    <row r="85" spans="1:16" ht="15" customHeight="1">
      <c r="A85" s="127"/>
      <c r="B85" s="127" t="s">
        <v>650</v>
      </c>
      <c r="C85" s="128" t="s">
        <v>631</v>
      </c>
      <c r="D85" s="22">
        <v>603</v>
      </c>
      <c r="E85" s="126">
        <v>4.3999999999999997E-2</v>
      </c>
      <c r="F85" s="125">
        <f t="shared" si="9"/>
        <v>629.53200000000004</v>
      </c>
      <c r="G85" s="263">
        <v>0.2</v>
      </c>
      <c r="H85" s="264"/>
      <c r="I85" s="133">
        <f t="shared" si="6"/>
        <v>755.4384</v>
      </c>
      <c r="J85" s="134">
        <f t="shared" si="7"/>
        <v>125.90639999999996</v>
      </c>
      <c r="K85" s="34">
        <v>0.104</v>
      </c>
      <c r="L85" s="139">
        <f t="shared" si="10"/>
        <v>834.00399360000006</v>
      </c>
      <c r="M85" s="95">
        <f t="shared" si="8"/>
        <v>901.22471548416013</v>
      </c>
      <c r="N85" s="139">
        <v>901</v>
      </c>
      <c r="O85" s="95">
        <f t="shared" si="11"/>
        <v>990.19899999999996</v>
      </c>
      <c r="P85" s="303">
        <v>990</v>
      </c>
    </row>
    <row r="86" spans="1:16" ht="15" customHeight="1">
      <c r="A86" s="127"/>
      <c r="B86" s="127" t="s">
        <v>652</v>
      </c>
      <c r="C86" s="128"/>
      <c r="D86" s="22">
        <v>636</v>
      </c>
      <c r="E86" s="126">
        <v>4.3999999999999997E-2</v>
      </c>
      <c r="F86" s="125">
        <f t="shared" si="9"/>
        <v>663.98400000000004</v>
      </c>
      <c r="G86" s="263">
        <v>0.2</v>
      </c>
      <c r="H86" s="264"/>
      <c r="I86" s="133">
        <f t="shared" si="6"/>
        <v>796.7808</v>
      </c>
      <c r="J86" s="134">
        <f t="shared" si="7"/>
        <v>132.79679999999996</v>
      </c>
      <c r="K86" s="34">
        <v>0.104</v>
      </c>
      <c r="L86" s="139">
        <f t="shared" si="10"/>
        <v>879.64600320000011</v>
      </c>
      <c r="M86" s="95">
        <f t="shared" si="8"/>
        <v>950.54547105792005</v>
      </c>
      <c r="N86" s="139">
        <v>951</v>
      </c>
      <c r="O86" s="95">
        <f t="shared" si="11"/>
        <v>1045.1489999999999</v>
      </c>
      <c r="P86" s="303">
        <v>1045</v>
      </c>
    </row>
    <row r="87" spans="1:16" ht="15" customHeight="1">
      <c r="A87" s="127"/>
      <c r="B87" s="127" t="s">
        <v>651</v>
      </c>
      <c r="C87" s="128"/>
      <c r="D87" s="22">
        <v>329</v>
      </c>
      <c r="E87" s="126">
        <v>4.3999999999999997E-2</v>
      </c>
      <c r="F87" s="125">
        <f t="shared" si="9"/>
        <v>343.476</v>
      </c>
      <c r="G87" s="263">
        <v>0.2</v>
      </c>
      <c r="H87" s="264"/>
      <c r="I87" s="133">
        <f t="shared" si="6"/>
        <v>412.1712</v>
      </c>
      <c r="J87" s="134">
        <f t="shared" si="7"/>
        <v>68.6952</v>
      </c>
      <c r="K87" s="34">
        <v>0.104</v>
      </c>
      <c r="L87" s="139">
        <f t="shared" si="10"/>
        <v>455.03700480000003</v>
      </c>
      <c r="M87" s="95">
        <f t="shared" si="8"/>
        <v>491.71298738688006</v>
      </c>
      <c r="N87" s="139">
        <v>492</v>
      </c>
      <c r="O87" s="95">
        <f t="shared" si="11"/>
        <v>540.70799999999997</v>
      </c>
      <c r="P87" s="303">
        <v>541</v>
      </c>
    </row>
    <row r="88" spans="1:16" ht="15" customHeight="1">
      <c r="A88" s="127"/>
      <c r="B88" s="127" t="s">
        <v>653</v>
      </c>
      <c r="C88" s="128" t="s">
        <v>638</v>
      </c>
      <c r="D88" s="22">
        <v>630</v>
      </c>
      <c r="E88" s="126">
        <v>4.3999999999999997E-2</v>
      </c>
      <c r="F88" s="125">
        <f t="shared" si="9"/>
        <v>657.72</v>
      </c>
      <c r="G88" s="263">
        <v>0.2</v>
      </c>
      <c r="H88" s="264"/>
      <c r="I88" s="133">
        <f t="shared" si="6"/>
        <v>789.26400000000001</v>
      </c>
      <c r="J88" s="134">
        <f t="shared" si="7"/>
        <v>131.54399999999998</v>
      </c>
      <c r="K88" s="34">
        <v>0.104</v>
      </c>
      <c r="L88" s="139">
        <f t="shared" si="10"/>
        <v>871.34745600000008</v>
      </c>
      <c r="M88" s="95">
        <f t="shared" si="8"/>
        <v>941.57806095360002</v>
      </c>
      <c r="N88" s="139">
        <v>942</v>
      </c>
      <c r="O88" s="95">
        <f t="shared" si="11"/>
        <v>1035.258</v>
      </c>
      <c r="P88" s="303">
        <v>1035</v>
      </c>
    </row>
    <row r="89" spans="1:16" ht="15" customHeight="1">
      <c r="A89" s="127"/>
      <c r="B89" s="127" t="s">
        <v>200</v>
      </c>
      <c r="C89" s="128" t="s">
        <v>593</v>
      </c>
      <c r="D89" s="22">
        <v>329</v>
      </c>
      <c r="E89" s="126">
        <v>4.3999999999999997E-2</v>
      </c>
      <c r="F89" s="125">
        <f t="shared" si="9"/>
        <v>343.476</v>
      </c>
      <c r="G89" s="263">
        <v>0.2</v>
      </c>
      <c r="H89" s="264"/>
      <c r="I89" s="133">
        <f t="shared" si="6"/>
        <v>412.1712</v>
      </c>
      <c r="J89" s="134">
        <f t="shared" si="7"/>
        <v>68.6952</v>
      </c>
      <c r="K89" s="34">
        <v>0.104</v>
      </c>
      <c r="L89" s="139">
        <f t="shared" si="10"/>
        <v>455.03700480000003</v>
      </c>
      <c r="M89" s="95">
        <f t="shared" si="8"/>
        <v>491.71298738688006</v>
      </c>
      <c r="N89" s="139">
        <v>492</v>
      </c>
      <c r="O89" s="95">
        <f t="shared" si="11"/>
        <v>540.70799999999997</v>
      </c>
      <c r="P89" s="303">
        <v>541</v>
      </c>
    </row>
    <row r="90" spans="1:16" ht="15" customHeight="1">
      <c r="A90" s="127"/>
      <c r="B90" s="127" t="s">
        <v>654</v>
      </c>
      <c r="C90" s="128" t="s">
        <v>655</v>
      </c>
      <c r="D90" s="22">
        <v>317</v>
      </c>
      <c r="E90" s="126">
        <v>4.3999999999999997E-2</v>
      </c>
      <c r="F90" s="125">
        <f t="shared" si="9"/>
        <v>330.94800000000004</v>
      </c>
      <c r="G90" s="263">
        <v>0.2</v>
      </c>
      <c r="H90" s="264"/>
      <c r="I90" s="133">
        <f t="shared" si="6"/>
        <v>397.13760000000002</v>
      </c>
      <c r="J90" s="134">
        <f t="shared" si="7"/>
        <v>66.189599999999984</v>
      </c>
      <c r="K90" s="34">
        <v>0.104</v>
      </c>
      <c r="L90" s="139">
        <f t="shared" si="10"/>
        <v>438.43991040000009</v>
      </c>
      <c r="M90" s="95">
        <f t="shared" si="8"/>
        <v>473.7781671782401</v>
      </c>
      <c r="N90" s="139">
        <v>474</v>
      </c>
      <c r="O90" s="95">
        <f t="shared" si="11"/>
        <v>520.92600000000004</v>
      </c>
      <c r="P90" s="303">
        <v>521</v>
      </c>
    </row>
    <row r="91" spans="1:16" ht="15" customHeight="1">
      <c r="A91" s="127"/>
      <c r="B91" s="127" t="s">
        <v>656</v>
      </c>
      <c r="C91" s="128" t="s">
        <v>657</v>
      </c>
      <c r="D91" s="22">
        <v>384</v>
      </c>
      <c r="E91" s="126">
        <v>4.3999999999999997E-2</v>
      </c>
      <c r="F91" s="125">
        <f t="shared" si="9"/>
        <v>400.89600000000002</v>
      </c>
      <c r="G91" s="263">
        <v>0.2</v>
      </c>
      <c r="H91" s="264"/>
      <c r="I91" s="133">
        <f t="shared" si="6"/>
        <v>481.0752</v>
      </c>
      <c r="J91" s="134">
        <f t="shared" si="7"/>
        <v>80.17919999999998</v>
      </c>
      <c r="K91" s="34">
        <v>0.104</v>
      </c>
      <c r="L91" s="139">
        <f t="shared" si="10"/>
        <v>531.10702079999999</v>
      </c>
      <c r="M91" s="95">
        <f t="shared" si="8"/>
        <v>573.91424667648005</v>
      </c>
      <c r="N91" s="139">
        <v>574</v>
      </c>
      <c r="O91" s="95">
        <f t="shared" si="11"/>
        <v>630.82600000000002</v>
      </c>
      <c r="P91" s="303">
        <v>631</v>
      </c>
    </row>
    <row r="92" spans="1:16" ht="15" customHeight="1">
      <c r="A92" s="127"/>
      <c r="B92" s="127" t="s">
        <v>658</v>
      </c>
      <c r="C92" s="128" t="s">
        <v>636</v>
      </c>
      <c r="D92" s="22">
        <v>274</v>
      </c>
      <c r="E92" s="126">
        <v>4.3999999999999997E-2</v>
      </c>
      <c r="F92" s="125">
        <f t="shared" si="9"/>
        <v>286.05599999999998</v>
      </c>
      <c r="G92" s="263">
        <v>0.2</v>
      </c>
      <c r="H92" s="264"/>
      <c r="I92" s="133">
        <f t="shared" si="6"/>
        <v>343.26719999999995</v>
      </c>
      <c r="J92" s="134">
        <f t="shared" si="7"/>
        <v>57.211199999999963</v>
      </c>
      <c r="K92" s="34">
        <v>0.104</v>
      </c>
      <c r="L92" s="139">
        <f t="shared" si="10"/>
        <v>378.96698879999997</v>
      </c>
      <c r="M92" s="95">
        <f t="shared" si="8"/>
        <v>409.51172809728001</v>
      </c>
      <c r="N92" s="139">
        <v>410</v>
      </c>
      <c r="O92" s="95">
        <f t="shared" si="11"/>
        <v>450.59000000000003</v>
      </c>
      <c r="P92" s="303">
        <v>451</v>
      </c>
    </row>
    <row r="93" spans="1:16" ht="15" customHeight="1">
      <c r="A93" s="127"/>
      <c r="B93" s="127" t="s">
        <v>659</v>
      </c>
      <c r="C93" s="128" t="s">
        <v>577</v>
      </c>
      <c r="D93" s="22">
        <v>219</v>
      </c>
      <c r="E93" s="126">
        <v>4.3999999999999997E-2</v>
      </c>
      <c r="F93" s="125">
        <f t="shared" si="9"/>
        <v>228.636</v>
      </c>
      <c r="G93" s="263">
        <v>0.2</v>
      </c>
      <c r="H93" s="264"/>
      <c r="I93" s="133">
        <f t="shared" si="6"/>
        <v>274.36320000000001</v>
      </c>
      <c r="J93" s="134">
        <f t="shared" si="7"/>
        <v>45.727200000000011</v>
      </c>
      <c r="K93" s="34">
        <v>0.104</v>
      </c>
      <c r="L93" s="139">
        <f t="shared" si="10"/>
        <v>302.89697280000001</v>
      </c>
      <c r="M93" s="95">
        <f t="shared" si="8"/>
        <v>327.31046880768002</v>
      </c>
      <c r="N93" s="139">
        <v>327</v>
      </c>
      <c r="O93" s="95">
        <f t="shared" si="11"/>
        <v>359.37299999999999</v>
      </c>
      <c r="P93" s="303">
        <v>359</v>
      </c>
    </row>
    <row r="94" spans="1:16" ht="15" customHeight="1">
      <c r="A94" s="127"/>
      <c r="B94" s="127" t="s">
        <v>660</v>
      </c>
      <c r="C94" s="128" t="s">
        <v>661</v>
      </c>
      <c r="D94" s="22">
        <v>822</v>
      </c>
      <c r="E94" s="126">
        <v>4.3999999999999997E-2</v>
      </c>
      <c r="F94" s="125">
        <f t="shared" si="9"/>
        <v>858.16800000000001</v>
      </c>
      <c r="G94" s="263">
        <v>0.2</v>
      </c>
      <c r="H94" s="264"/>
      <c r="I94" s="133">
        <f t="shared" si="6"/>
        <v>1029.8016</v>
      </c>
      <c r="J94" s="134">
        <f t="shared" si="7"/>
        <v>171.6336</v>
      </c>
      <c r="K94" s="34">
        <v>0.104</v>
      </c>
      <c r="L94" s="139">
        <f t="shared" si="10"/>
        <v>1136.9009664</v>
      </c>
      <c r="M94" s="95">
        <f t="shared" si="8"/>
        <v>1228.5351842918399</v>
      </c>
      <c r="N94" s="139">
        <v>1229</v>
      </c>
      <c r="O94" s="95">
        <f t="shared" si="11"/>
        <v>1350.671</v>
      </c>
      <c r="P94" s="303">
        <v>1351</v>
      </c>
    </row>
    <row r="95" spans="1:16" ht="15" customHeight="1">
      <c r="A95" s="127"/>
      <c r="B95" s="127" t="s">
        <v>662</v>
      </c>
      <c r="C95" s="128" t="s">
        <v>663</v>
      </c>
      <c r="D95" s="22">
        <v>795</v>
      </c>
      <c r="E95" s="126">
        <v>4.3999999999999997E-2</v>
      </c>
      <c r="F95" s="125">
        <f t="shared" si="9"/>
        <v>829.98</v>
      </c>
      <c r="G95" s="263">
        <v>0.2</v>
      </c>
      <c r="H95" s="264"/>
      <c r="I95" s="133">
        <f t="shared" si="6"/>
        <v>995.976</v>
      </c>
      <c r="J95" s="134">
        <f t="shared" si="7"/>
        <v>165.99599999999998</v>
      </c>
      <c r="K95" s="34">
        <v>0.104</v>
      </c>
      <c r="L95" s="139">
        <f t="shared" si="10"/>
        <v>1099.5575040000001</v>
      </c>
      <c r="M95" s="95">
        <f t="shared" si="8"/>
        <v>1188.1818388224001</v>
      </c>
      <c r="N95" s="139">
        <v>1188</v>
      </c>
      <c r="O95" s="95">
        <f t="shared" si="11"/>
        <v>1305.6120000000001</v>
      </c>
      <c r="P95" s="303">
        <v>1306</v>
      </c>
    </row>
    <row r="96" spans="1:16" ht="15" customHeight="1">
      <c r="A96" s="127"/>
      <c r="B96" s="209" t="s">
        <v>664</v>
      </c>
      <c r="C96" s="210"/>
      <c r="D96" s="210"/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10"/>
      <c r="P96" s="211"/>
    </row>
    <row r="97" spans="1:16" ht="15" customHeight="1">
      <c r="A97" s="127"/>
      <c r="B97" s="127" t="s">
        <v>665</v>
      </c>
      <c r="C97" s="128" t="s">
        <v>666</v>
      </c>
      <c r="D97" s="22">
        <v>98</v>
      </c>
      <c r="E97" s="126">
        <v>4.3999999999999997E-2</v>
      </c>
      <c r="F97" s="125">
        <f t="shared" si="9"/>
        <v>102.312</v>
      </c>
      <c r="G97" s="263">
        <v>0.2</v>
      </c>
      <c r="H97" s="264"/>
      <c r="I97" s="133">
        <f t="shared" si="6"/>
        <v>122.77439999999999</v>
      </c>
      <c r="J97" s="134">
        <f t="shared" si="7"/>
        <v>20.462399999999988</v>
      </c>
      <c r="K97" s="34">
        <v>0.104</v>
      </c>
      <c r="L97" s="139">
        <f t="shared" si="10"/>
        <v>135.54293759999999</v>
      </c>
      <c r="M97" s="95">
        <f t="shared" si="8"/>
        <v>146.46769837055999</v>
      </c>
      <c r="N97" s="139">
        <v>146</v>
      </c>
      <c r="O97" s="95">
        <f t="shared" si="11"/>
        <v>160.45400000000001</v>
      </c>
      <c r="P97" s="303">
        <v>160</v>
      </c>
    </row>
    <row r="98" spans="1:16" ht="15" customHeight="1">
      <c r="A98" s="127"/>
      <c r="B98" s="127" t="s">
        <v>667</v>
      </c>
      <c r="C98" s="128" t="s">
        <v>593</v>
      </c>
      <c r="D98" s="22">
        <v>328</v>
      </c>
      <c r="E98" s="126">
        <v>4.3999999999999997E-2</v>
      </c>
      <c r="F98" s="125">
        <f t="shared" si="9"/>
        <v>342.43200000000002</v>
      </c>
      <c r="G98" s="263">
        <v>0.2</v>
      </c>
      <c r="H98" s="264"/>
      <c r="I98" s="133">
        <f t="shared" si="6"/>
        <v>410.91840000000002</v>
      </c>
      <c r="J98" s="134">
        <f t="shared" si="7"/>
        <v>68.486400000000003</v>
      </c>
      <c r="K98" s="34">
        <v>0.104</v>
      </c>
      <c r="L98" s="139">
        <f t="shared" si="10"/>
        <v>453.65391360000007</v>
      </c>
      <c r="M98" s="95">
        <f t="shared" si="8"/>
        <v>490.21841903616007</v>
      </c>
      <c r="N98" s="139">
        <v>490</v>
      </c>
      <c r="O98" s="95">
        <f t="shared" si="11"/>
        <v>538.51</v>
      </c>
      <c r="P98" s="303">
        <v>539</v>
      </c>
    </row>
    <row r="99" spans="1:16" ht="15" customHeight="1">
      <c r="A99" s="127"/>
      <c r="B99" s="127" t="s">
        <v>668</v>
      </c>
      <c r="C99" s="128" t="s">
        <v>661</v>
      </c>
      <c r="D99" s="22">
        <v>822</v>
      </c>
      <c r="E99" s="126">
        <v>4.3999999999999997E-2</v>
      </c>
      <c r="F99" s="125">
        <f t="shared" si="9"/>
        <v>858.16800000000001</v>
      </c>
      <c r="G99" s="263">
        <v>0.2</v>
      </c>
      <c r="H99" s="264"/>
      <c r="I99" s="133">
        <f t="shared" si="6"/>
        <v>1029.8016</v>
      </c>
      <c r="J99" s="134">
        <f t="shared" si="7"/>
        <v>171.6336</v>
      </c>
      <c r="K99" s="34">
        <v>0.104</v>
      </c>
      <c r="L99" s="139">
        <f t="shared" si="10"/>
        <v>1136.9009664</v>
      </c>
      <c r="M99" s="95">
        <f t="shared" si="8"/>
        <v>1228.5351842918399</v>
      </c>
      <c r="N99" s="139">
        <v>1229</v>
      </c>
      <c r="O99" s="95">
        <f t="shared" si="11"/>
        <v>1350.671</v>
      </c>
      <c r="P99" s="303">
        <v>1351</v>
      </c>
    </row>
    <row r="100" spans="1:16" ht="15" customHeight="1">
      <c r="A100" s="127"/>
      <c r="B100" s="127" t="s">
        <v>669</v>
      </c>
      <c r="C100" s="128" t="s">
        <v>670</v>
      </c>
      <c r="D100" s="22">
        <v>548</v>
      </c>
      <c r="E100" s="126">
        <v>4.3999999999999997E-2</v>
      </c>
      <c r="F100" s="125">
        <f t="shared" si="9"/>
        <v>572.11199999999997</v>
      </c>
      <c r="G100" s="263">
        <v>0.2</v>
      </c>
      <c r="H100" s="264"/>
      <c r="I100" s="133">
        <f t="shared" si="6"/>
        <v>686.53439999999989</v>
      </c>
      <c r="J100" s="134">
        <f t="shared" si="7"/>
        <v>114.42239999999993</v>
      </c>
      <c r="K100" s="34">
        <v>0.104</v>
      </c>
      <c r="L100" s="139">
        <f t="shared" si="10"/>
        <v>757.93397759999993</v>
      </c>
      <c r="M100" s="95">
        <f t="shared" si="8"/>
        <v>819.02345619456003</v>
      </c>
      <c r="N100" s="139">
        <v>819</v>
      </c>
      <c r="O100" s="95">
        <f t="shared" si="11"/>
        <v>900.08100000000002</v>
      </c>
      <c r="P100" s="303">
        <v>900</v>
      </c>
    </row>
    <row r="101" spans="1:16" ht="15" customHeight="1">
      <c r="A101" s="127"/>
      <c r="B101" s="127" t="s">
        <v>671</v>
      </c>
      <c r="C101" s="128" t="s">
        <v>672</v>
      </c>
      <c r="D101" s="22">
        <v>964</v>
      </c>
      <c r="E101" s="126">
        <v>4.3999999999999997E-2</v>
      </c>
      <c r="F101" s="125">
        <f t="shared" si="9"/>
        <v>1006.4160000000001</v>
      </c>
      <c r="G101" s="263">
        <v>0.2</v>
      </c>
      <c r="H101" s="264"/>
      <c r="I101" s="133">
        <f t="shared" si="6"/>
        <v>1207.6992</v>
      </c>
      <c r="J101" s="134">
        <f t="shared" si="7"/>
        <v>201.28319999999997</v>
      </c>
      <c r="K101" s="34">
        <v>0.104</v>
      </c>
      <c r="L101" s="139">
        <f t="shared" si="10"/>
        <v>1333.2999168000001</v>
      </c>
      <c r="M101" s="95">
        <f t="shared" si="8"/>
        <v>1440.7638900940801</v>
      </c>
      <c r="N101" s="139">
        <v>1441</v>
      </c>
      <c r="O101" s="95">
        <f t="shared" si="11"/>
        <v>1583.6590000000001</v>
      </c>
      <c r="P101" s="303">
        <v>1584</v>
      </c>
    </row>
    <row r="102" spans="1:16" ht="15" customHeight="1">
      <c r="A102" s="127"/>
      <c r="B102" s="127" t="s">
        <v>673</v>
      </c>
      <c r="C102" s="128" t="s">
        <v>638</v>
      </c>
      <c r="D102" s="22">
        <v>630</v>
      </c>
      <c r="E102" s="126">
        <v>4.3999999999999997E-2</v>
      </c>
      <c r="F102" s="125">
        <f t="shared" si="9"/>
        <v>657.72</v>
      </c>
      <c r="G102" s="263">
        <v>0.2</v>
      </c>
      <c r="H102" s="264"/>
      <c r="I102" s="133">
        <f t="shared" si="6"/>
        <v>789.26400000000001</v>
      </c>
      <c r="J102" s="134">
        <f t="shared" si="7"/>
        <v>131.54399999999998</v>
      </c>
      <c r="K102" s="34">
        <v>0.104</v>
      </c>
      <c r="L102" s="139">
        <f t="shared" si="10"/>
        <v>871.34745600000008</v>
      </c>
      <c r="M102" s="95">
        <f t="shared" si="8"/>
        <v>941.57806095360002</v>
      </c>
      <c r="N102" s="139">
        <v>942</v>
      </c>
      <c r="O102" s="95">
        <f t="shared" si="11"/>
        <v>1035.258</v>
      </c>
      <c r="P102" s="303">
        <v>1035</v>
      </c>
    </row>
    <row r="103" spans="1:16" ht="15" customHeight="1">
      <c r="A103" s="127"/>
      <c r="B103" s="127" t="s">
        <v>674</v>
      </c>
      <c r="C103" s="128" t="s">
        <v>675</v>
      </c>
      <c r="D103" s="22">
        <v>537</v>
      </c>
      <c r="E103" s="126">
        <v>4.3999999999999997E-2</v>
      </c>
      <c r="F103" s="125">
        <f t="shared" si="9"/>
        <v>560.62800000000004</v>
      </c>
      <c r="G103" s="263">
        <v>0.2</v>
      </c>
      <c r="H103" s="264"/>
      <c r="I103" s="133">
        <f t="shared" si="6"/>
        <v>672.75360000000001</v>
      </c>
      <c r="J103" s="134">
        <f t="shared" si="7"/>
        <v>112.12559999999996</v>
      </c>
      <c r="K103" s="34">
        <v>0.104</v>
      </c>
      <c r="L103" s="139">
        <f t="shared" si="10"/>
        <v>742.71997440000007</v>
      </c>
      <c r="M103" s="95">
        <f t="shared" si="8"/>
        <v>802.58320433664005</v>
      </c>
      <c r="N103" s="139">
        <v>803</v>
      </c>
      <c r="O103" s="95">
        <f t="shared" si="11"/>
        <v>882.49699999999996</v>
      </c>
      <c r="P103" s="303">
        <v>882</v>
      </c>
    </row>
    <row r="104" spans="1:16" ht="15" customHeight="1">
      <c r="A104" s="127"/>
      <c r="B104" s="127" t="s">
        <v>676</v>
      </c>
      <c r="C104" s="128"/>
      <c r="D104" s="22">
        <v>269</v>
      </c>
      <c r="E104" s="126">
        <v>4.3999999999999997E-2</v>
      </c>
      <c r="F104" s="125">
        <f t="shared" si="9"/>
        <v>280.83600000000001</v>
      </c>
      <c r="G104" s="263">
        <v>0.2</v>
      </c>
      <c r="H104" s="264"/>
      <c r="I104" s="133">
        <f t="shared" si="6"/>
        <v>337.00319999999999</v>
      </c>
      <c r="J104" s="134">
        <f t="shared" si="7"/>
        <v>56.16719999999998</v>
      </c>
      <c r="K104" s="34">
        <v>0.104</v>
      </c>
      <c r="L104" s="139">
        <f t="shared" si="10"/>
        <v>372.05153280000002</v>
      </c>
      <c r="M104" s="95">
        <f t="shared" si="8"/>
        <v>402.03888634368008</v>
      </c>
      <c r="N104" s="139">
        <v>402</v>
      </c>
      <c r="O104" s="95">
        <f t="shared" si="11"/>
        <v>441.798</v>
      </c>
      <c r="P104" s="303">
        <v>442</v>
      </c>
    </row>
    <row r="105" spans="1:16" ht="15" customHeight="1">
      <c r="A105" s="127"/>
      <c r="B105" s="127" t="s">
        <v>677</v>
      </c>
      <c r="C105" s="128" t="s">
        <v>593</v>
      </c>
      <c r="D105" s="22">
        <v>328</v>
      </c>
      <c r="E105" s="126">
        <v>4.3999999999999997E-2</v>
      </c>
      <c r="F105" s="125">
        <f t="shared" si="9"/>
        <v>342.43200000000002</v>
      </c>
      <c r="G105" s="263">
        <v>0.2</v>
      </c>
      <c r="H105" s="264"/>
      <c r="I105" s="133">
        <f t="shared" ref="I105:I168" si="12">F105*(1+G105)</f>
        <v>410.91840000000002</v>
      </c>
      <c r="J105" s="134">
        <f t="shared" ref="J105:J168" si="13">I105-F105</f>
        <v>68.486400000000003</v>
      </c>
      <c r="K105" s="34">
        <v>0.104</v>
      </c>
      <c r="L105" s="139">
        <f t="shared" si="10"/>
        <v>453.65391360000007</v>
      </c>
      <c r="M105" s="95">
        <f t="shared" si="8"/>
        <v>490.21841903616007</v>
      </c>
      <c r="N105" s="139">
        <v>490</v>
      </c>
      <c r="O105" s="95">
        <f t="shared" si="11"/>
        <v>538.51</v>
      </c>
      <c r="P105" s="303">
        <v>539</v>
      </c>
    </row>
    <row r="106" spans="1:16" ht="15" customHeight="1">
      <c r="A106" s="127"/>
      <c r="B106" s="127" t="s">
        <v>678</v>
      </c>
      <c r="C106" s="128" t="s">
        <v>663</v>
      </c>
      <c r="D106" s="22">
        <v>795</v>
      </c>
      <c r="E106" s="126">
        <v>4.3999999999999997E-2</v>
      </c>
      <c r="F106" s="125">
        <f t="shared" si="9"/>
        <v>829.98</v>
      </c>
      <c r="G106" s="263">
        <v>0.2</v>
      </c>
      <c r="H106" s="264"/>
      <c r="I106" s="133">
        <f t="shared" si="12"/>
        <v>995.976</v>
      </c>
      <c r="J106" s="134">
        <f t="shared" si="13"/>
        <v>165.99599999999998</v>
      </c>
      <c r="K106" s="34">
        <v>0.104</v>
      </c>
      <c r="L106" s="139">
        <f t="shared" si="10"/>
        <v>1099.5575040000001</v>
      </c>
      <c r="M106" s="95">
        <f t="shared" si="8"/>
        <v>1188.1818388224001</v>
      </c>
      <c r="N106" s="139">
        <v>1188</v>
      </c>
      <c r="O106" s="95">
        <f t="shared" si="11"/>
        <v>1305.6120000000001</v>
      </c>
      <c r="P106" s="303">
        <v>1306</v>
      </c>
    </row>
    <row r="107" spans="1:16" ht="15" customHeight="1">
      <c r="A107" s="127"/>
      <c r="B107" s="127" t="s">
        <v>679</v>
      </c>
      <c r="C107" s="128" t="s">
        <v>680</v>
      </c>
      <c r="D107" s="22">
        <v>877</v>
      </c>
      <c r="E107" s="126">
        <v>4.3999999999999997E-2</v>
      </c>
      <c r="F107" s="125">
        <f t="shared" si="9"/>
        <v>915.58800000000008</v>
      </c>
      <c r="G107" s="263">
        <v>0.2</v>
      </c>
      <c r="H107" s="264"/>
      <c r="I107" s="133">
        <f t="shared" si="12"/>
        <v>1098.7056</v>
      </c>
      <c r="J107" s="134">
        <f t="shared" si="13"/>
        <v>183.11759999999992</v>
      </c>
      <c r="K107" s="34">
        <v>0.104</v>
      </c>
      <c r="L107" s="139">
        <f t="shared" si="10"/>
        <v>1212.9709824000001</v>
      </c>
      <c r="M107" s="95">
        <f t="shared" si="8"/>
        <v>1310.7364435814402</v>
      </c>
      <c r="N107" s="139">
        <v>1311</v>
      </c>
      <c r="O107" s="95">
        <f t="shared" si="11"/>
        <v>1440.789</v>
      </c>
      <c r="P107" s="303">
        <v>1441</v>
      </c>
    </row>
    <row r="108" spans="1:16" ht="15" customHeight="1">
      <c r="A108" s="127"/>
      <c r="B108" s="127" t="s">
        <v>681</v>
      </c>
      <c r="C108" s="128" t="s">
        <v>682</v>
      </c>
      <c r="D108" s="22">
        <v>290</v>
      </c>
      <c r="E108" s="126">
        <v>4.3999999999999997E-2</v>
      </c>
      <c r="F108" s="125">
        <f t="shared" si="9"/>
        <v>302.76</v>
      </c>
      <c r="G108" s="263">
        <v>0.2</v>
      </c>
      <c r="H108" s="264"/>
      <c r="I108" s="133">
        <f t="shared" si="12"/>
        <v>363.31199999999995</v>
      </c>
      <c r="J108" s="134">
        <f t="shared" si="13"/>
        <v>60.551999999999964</v>
      </c>
      <c r="K108" s="34">
        <v>0.104</v>
      </c>
      <c r="L108" s="139">
        <f t="shared" si="10"/>
        <v>401.09644800000001</v>
      </c>
      <c r="M108" s="95">
        <f t="shared" si="8"/>
        <v>433.42482170879998</v>
      </c>
      <c r="N108" s="139">
        <v>433</v>
      </c>
      <c r="O108" s="95">
        <f t="shared" si="11"/>
        <v>475.86700000000002</v>
      </c>
      <c r="P108" s="303">
        <v>476</v>
      </c>
    </row>
    <row r="109" spans="1:16" ht="15" customHeight="1">
      <c r="A109" s="127"/>
      <c r="B109" s="127" t="s">
        <v>684</v>
      </c>
      <c r="C109" s="128" t="s">
        <v>559</v>
      </c>
      <c r="D109" s="22">
        <v>110</v>
      </c>
      <c r="E109" s="126">
        <v>4.3999999999999997E-2</v>
      </c>
      <c r="F109" s="125">
        <f t="shared" si="9"/>
        <v>114.84</v>
      </c>
      <c r="G109" s="263">
        <v>0.2</v>
      </c>
      <c r="H109" s="264"/>
      <c r="I109" s="133">
        <f t="shared" si="12"/>
        <v>137.80799999999999</v>
      </c>
      <c r="J109" s="134">
        <f t="shared" si="13"/>
        <v>22.967999999999989</v>
      </c>
      <c r="K109" s="34">
        <v>0.104</v>
      </c>
      <c r="L109" s="139">
        <f t="shared" si="10"/>
        <v>152.14003199999999</v>
      </c>
      <c r="M109" s="95">
        <f t="shared" si="8"/>
        <v>164.40251857920001</v>
      </c>
      <c r="N109" s="139">
        <v>164</v>
      </c>
      <c r="O109" s="95">
        <f t="shared" si="11"/>
        <v>180.23599999999999</v>
      </c>
      <c r="P109" s="303">
        <v>180</v>
      </c>
    </row>
    <row r="110" spans="1:16" ht="15" customHeight="1">
      <c r="A110" s="127"/>
      <c r="B110" s="127" t="s">
        <v>683</v>
      </c>
      <c r="C110" s="128" t="s">
        <v>554</v>
      </c>
      <c r="D110" s="22">
        <v>164</v>
      </c>
      <c r="E110" s="126">
        <v>4.3999999999999997E-2</v>
      </c>
      <c r="F110" s="125">
        <f t="shared" si="9"/>
        <v>171.21600000000001</v>
      </c>
      <c r="G110" s="263">
        <v>0.2</v>
      </c>
      <c r="H110" s="264"/>
      <c r="I110" s="133">
        <f t="shared" si="12"/>
        <v>205.45920000000001</v>
      </c>
      <c r="J110" s="134">
        <f t="shared" si="13"/>
        <v>34.243200000000002</v>
      </c>
      <c r="K110" s="34">
        <v>0.104</v>
      </c>
      <c r="L110" s="139">
        <f t="shared" si="10"/>
        <v>226.82695680000003</v>
      </c>
      <c r="M110" s="95">
        <f t="shared" si="8"/>
        <v>245.10920951808004</v>
      </c>
      <c r="N110" s="139">
        <v>245</v>
      </c>
      <c r="O110" s="95">
        <f t="shared" si="11"/>
        <v>269.255</v>
      </c>
      <c r="P110" s="303">
        <v>269</v>
      </c>
    </row>
    <row r="111" spans="1:16" ht="15" customHeight="1">
      <c r="A111" s="127"/>
      <c r="B111" s="127" t="s">
        <v>685</v>
      </c>
      <c r="C111" s="128" t="s">
        <v>544</v>
      </c>
      <c r="D111" s="22">
        <v>38</v>
      </c>
      <c r="E111" s="126">
        <v>4.3999999999999997E-2</v>
      </c>
      <c r="F111" s="125">
        <f t="shared" si="9"/>
        <v>39.672000000000004</v>
      </c>
      <c r="G111" s="263">
        <v>0.2</v>
      </c>
      <c r="H111" s="264"/>
      <c r="I111" s="133">
        <f t="shared" si="12"/>
        <v>47.606400000000001</v>
      </c>
      <c r="J111" s="134">
        <f t="shared" si="13"/>
        <v>7.9343999999999966</v>
      </c>
      <c r="K111" s="34">
        <v>0.104</v>
      </c>
      <c r="L111" s="139">
        <f t="shared" si="10"/>
        <v>52.557465600000008</v>
      </c>
      <c r="M111" s="95">
        <f t="shared" si="8"/>
        <v>56.793597327360011</v>
      </c>
      <c r="N111" s="139">
        <v>57</v>
      </c>
      <c r="O111" s="95">
        <f t="shared" si="11"/>
        <v>62.643000000000001</v>
      </c>
      <c r="P111" s="303">
        <v>63</v>
      </c>
    </row>
    <row r="112" spans="1:16" ht="15" customHeight="1">
      <c r="A112" s="127"/>
      <c r="B112" s="127" t="s">
        <v>686</v>
      </c>
      <c r="C112" s="128" t="s">
        <v>593</v>
      </c>
      <c r="D112" s="22">
        <v>328</v>
      </c>
      <c r="E112" s="126">
        <v>4.3999999999999997E-2</v>
      </c>
      <c r="F112" s="125">
        <f t="shared" si="9"/>
        <v>342.43200000000002</v>
      </c>
      <c r="G112" s="263">
        <v>0.2</v>
      </c>
      <c r="H112" s="264"/>
      <c r="I112" s="133">
        <f t="shared" si="12"/>
        <v>410.91840000000002</v>
      </c>
      <c r="J112" s="134">
        <f t="shared" si="13"/>
        <v>68.486400000000003</v>
      </c>
      <c r="K112" s="34">
        <v>0.104</v>
      </c>
      <c r="L112" s="139">
        <f t="shared" si="10"/>
        <v>453.65391360000007</v>
      </c>
      <c r="M112" s="95">
        <f t="shared" si="8"/>
        <v>490.21841903616007</v>
      </c>
      <c r="N112" s="139">
        <v>490</v>
      </c>
      <c r="O112" s="95">
        <f t="shared" si="11"/>
        <v>538.51</v>
      </c>
      <c r="P112" s="303">
        <v>539</v>
      </c>
    </row>
    <row r="113" spans="1:16" ht="15" customHeight="1">
      <c r="A113" s="127"/>
      <c r="B113" s="127" t="s">
        <v>687</v>
      </c>
      <c r="C113" s="128" t="s">
        <v>657</v>
      </c>
      <c r="D113" s="22">
        <v>384</v>
      </c>
      <c r="E113" s="126">
        <v>4.3999999999999997E-2</v>
      </c>
      <c r="F113" s="125">
        <f t="shared" si="9"/>
        <v>400.89600000000002</v>
      </c>
      <c r="G113" s="263">
        <v>0.2</v>
      </c>
      <c r="H113" s="264"/>
      <c r="I113" s="133">
        <f t="shared" si="12"/>
        <v>481.0752</v>
      </c>
      <c r="J113" s="134">
        <f t="shared" si="13"/>
        <v>80.17919999999998</v>
      </c>
      <c r="K113" s="34">
        <v>0.104</v>
      </c>
      <c r="L113" s="139">
        <f t="shared" si="10"/>
        <v>531.10702079999999</v>
      </c>
      <c r="M113" s="95">
        <f t="shared" si="8"/>
        <v>573.91424667648005</v>
      </c>
      <c r="N113" s="139">
        <v>574</v>
      </c>
      <c r="O113" s="95">
        <f t="shared" si="11"/>
        <v>630.82600000000002</v>
      </c>
      <c r="P113" s="303">
        <v>631</v>
      </c>
    </row>
    <row r="114" spans="1:16" ht="15" customHeight="1">
      <c r="A114" s="127"/>
      <c r="B114" s="127" t="s">
        <v>688</v>
      </c>
      <c r="C114" s="128" t="s">
        <v>680</v>
      </c>
      <c r="D114" s="22">
        <v>877</v>
      </c>
      <c r="E114" s="126">
        <v>4.3999999999999997E-2</v>
      </c>
      <c r="F114" s="125">
        <f t="shared" si="9"/>
        <v>915.58800000000008</v>
      </c>
      <c r="G114" s="263">
        <v>0.2</v>
      </c>
      <c r="H114" s="264"/>
      <c r="I114" s="133">
        <f t="shared" si="12"/>
        <v>1098.7056</v>
      </c>
      <c r="J114" s="134">
        <f t="shared" si="13"/>
        <v>183.11759999999992</v>
      </c>
      <c r="K114" s="34">
        <v>0.104</v>
      </c>
      <c r="L114" s="139">
        <f t="shared" si="10"/>
        <v>1212.9709824000001</v>
      </c>
      <c r="M114" s="95">
        <f t="shared" si="8"/>
        <v>1310.7364435814402</v>
      </c>
      <c r="N114" s="139">
        <v>1311</v>
      </c>
      <c r="O114" s="95">
        <f t="shared" si="11"/>
        <v>1440.789</v>
      </c>
      <c r="P114" s="303">
        <v>1441</v>
      </c>
    </row>
    <row r="115" spans="1:16" ht="15" customHeight="1">
      <c r="A115" s="127"/>
      <c r="B115" s="209" t="s">
        <v>689</v>
      </c>
      <c r="C115" s="210"/>
      <c r="D115" s="210"/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1"/>
    </row>
    <row r="116" spans="1:16" ht="15" customHeight="1">
      <c r="A116" s="127"/>
      <c r="B116" s="127" t="s">
        <v>690</v>
      </c>
      <c r="C116" s="128" t="s">
        <v>566</v>
      </c>
      <c r="D116" s="22">
        <v>137</v>
      </c>
      <c r="E116" s="126">
        <v>4.3999999999999997E-2</v>
      </c>
      <c r="F116" s="125">
        <f t="shared" si="9"/>
        <v>143.02799999999999</v>
      </c>
      <c r="G116" s="263">
        <v>0.2</v>
      </c>
      <c r="H116" s="264"/>
      <c r="I116" s="133">
        <f t="shared" si="12"/>
        <v>171.63359999999997</v>
      </c>
      <c r="J116" s="134">
        <f t="shared" si="13"/>
        <v>28.605599999999981</v>
      </c>
      <c r="K116" s="34">
        <v>0.104</v>
      </c>
      <c r="L116" s="139">
        <f t="shared" si="10"/>
        <v>189.48349439999998</v>
      </c>
      <c r="M116" s="95">
        <f t="shared" si="8"/>
        <v>204.75586404864001</v>
      </c>
      <c r="N116" s="139">
        <v>205</v>
      </c>
      <c r="O116" s="95">
        <f t="shared" si="11"/>
        <v>225.29500000000002</v>
      </c>
      <c r="P116" s="303">
        <v>225</v>
      </c>
    </row>
    <row r="117" spans="1:16" ht="15" customHeight="1">
      <c r="A117" s="127"/>
      <c r="B117" s="127" t="s">
        <v>691</v>
      </c>
      <c r="C117" s="128" t="s">
        <v>692</v>
      </c>
      <c r="D117" s="22">
        <v>225</v>
      </c>
      <c r="E117" s="126">
        <v>4.3999999999999997E-2</v>
      </c>
      <c r="F117" s="125">
        <f t="shared" si="9"/>
        <v>234.9</v>
      </c>
      <c r="G117" s="263">
        <v>0.2</v>
      </c>
      <c r="H117" s="264"/>
      <c r="I117" s="133">
        <f t="shared" si="12"/>
        <v>281.88</v>
      </c>
      <c r="J117" s="134">
        <f t="shared" si="13"/>
        <v>46.97999999999999</v>
      </c>
      <c r="K117" s="34">
        <v>0.104</v>
      </c>
      <c r="L117" s="139">
        <f t="shared" si="10"/>
        <v>311.19552000000004</v>
      </c>
      <c r="M117" s="95">
        <f t="shared" si="8"/>
        <v>336.27787891200006</v>
      </c>
      <c r="N117" s="139">
        <v>336</v>
      </c>
      <c r="O117" s="95">
        <f t="shared" si="11"/>
        <v>369.26400000000001</v>
      </c>
      <c r="P117" s="303">
        <v>369</v>
      </c>
    </row>
    <row r="118" spans="1:16" ht="15" customHeight="1">
      <c r="A118" s="127"/>
      <c r="B118" s="127" t="s">
        <v>693</v>
      </c>
      <c r="C118" s="128" t="s">
        <v>636</v>
      </c>
      <c r="D118" s="22">
        <v>274</v>
      </c>
      <c r="E118" s="126">
        <v>4.3999999999999997E-2</v>
      </c>
      <c r="F118" s="125">
        <f t="shared" si="9"/>
        <v>286.05599999999998</v>
      </c>
      <c r="G118" s="263">
        <v>0.2</v>
      </c>
      <c r="H118" s="264"/>
      <c r="I118" s="133">
        <f t="shared" si="12"/>
        <v>343.26719999999995</v>
      </c>
      <c r="J118" s="134">
        <f t="shared" si="13"/>
        <v>57.211199999999963</v>
      </c>
      <c r="K118" s="34">
        <v>0.104</v>
      </c>
      <c r="L118" s="139">
        <f t="shared" si="10"/>
        <v>378.96698879999997</v>
      </c>
      <c r="M118" s="95">
        <f t="shared" si="8"/>
        <v>409.51172809728001</v>
      </c>
      <c r="N118" s="139">
        <v>410</v>
      </c>
      <c r="O118" s="95">
        <f t="shared" si="11"/>
        <v>450.59000000000003</v>
      </c>
      <c r="P118" s="303">
        <v>451</v>
      </c>
    </row>
    <row r="119" spans="1:16" ht="15" customHeight="1">
      <c r="A119" s="127"/>
      <c r="B119" s="127" t="s">
        <v>694</v>
      </c>
      <c r="C119" s="128" t="s">
        <v>649</v>
      </c>
      <c r="D119" s="22">
        <v>192</v>
      </c>
      <c r="E119" s="126">
        <v>4.3999999999999997E-2</v>
      </c>
      <c r="F119" s="125">
        <f t="shared" si="9"/>
        <v>200.44800000000001</v>
      </c>
      <c r="G119" s="263">
        <v>0.2</v>
      </c>
      <c r="H119" s="264"/>
      <c r="I119" s="133">
        <f t="shared" si="12"/>
        <v>240.5376</v>
      </c>
      <c r="J119" s="134">
        <f t="shared" si="13"/>
        <v>40.08959999999999</v>
      </c>
      <c r="K119" s="34">
        <v>0.104</v>
      </c>
      <c r="L119" s="139">
        <f t="shared" si="10"/>
        <v>265.55351039999999</v>
      </c>
      <c r="M119" s="95">
        <f t="shared" si="8"/>
        <v>286.95712333824002</v>
      </c>
      <c r="N119" s="139">
        <v>287</v>
      </c>
      <c r="O119" s="95">
        <f t="shared" si="11"/>
        <v>315.41300000000001</v>
      </c>
      <c r="P119" s="303">
        <v>315</v>
      </c>
    </row>
    <row r="120" spans="1:16" ht="15" customHeight="1">
      <c r="A120" s="127"/>
      <c r="B120" s="127" t="s">
        <v>695</v>
      </c>
      <c r="C120" s="128" t="s">
        <v>696</v>
      </c>
      <c r="D120" s="22">
        <v>498</v>
      </c>
      <c r="E120" s="126">
        <v>4.3999999999999997E-2</v>
      </c>
      <c r="F120" s="125">
        <f t="shared" si="9"/>
        <v>519.91200000000003</v>
      </c>
      <c r="G120" s="263">
        <v>0.2</v>
      </c>
      <c r="H120" s="264"/>
      <c r="I120" s="133">
        <f t="shared" si="12"/>
        <v>623.89440000000002</v>
      </c>
      <c r="J120" s="134">
        <f t="shared" si="13"/>
        <v>103.98239999999998</v>
      </c>
      <c r="K120" s="34">
        <v>0.104</v>
      </c>
      <c r="L120" s="139">
        <f t="shared" si="10"/>
        <v>688.7794176000001</v>
      </c>
      <c r="M120" s="95">
        <f t="shared" si="8"/>
        <v>744.29503865856009</v>
      </c>
      <c r="N120" s="139">
        <v>744</v>
      </c>
      <c r="O120" s="95">
        <f t="shared" si="11"/>
        <v>817.65599999999995</v>
      </c>
      <c r="P120" s="303">
        <v>818</v>
      </c>
    </row>
    <row r="121" spans="1:16" ht="15" customHeight="1">
      <c r="A121" s="127"/>
      <c r="B121" s="127" t="s">
        <v>697</v>
      </c>
      <c r="C121" s="128" t="s">
        <v>698</v>
      </c>
      <c r="D121" s="22">
        <v>986</v>
      </c>
      <c r="E121" s="126">
        <v>4.3999999999999997E-2</v>
      </c>
      <c r="F121" s="125">
        <f t="shared" si="9"/>
        <v>1029.384</v>
      </c>
      <c r="G121" s="263">
        <v>0.2</v>
      </c>
      <c r="H121" s="264"/>
      <c r="I121" s="133">
        <f t="shared" si="12"/>
        <v>1235.2608</v>
      </c>
      <c r="J121" s="134">
        <f t="shared" si="13"/>
        <v>205.8768</v>
      </c>
      <c r="K121" s="34">
        <v>0.104</v>
      </c>
      <c r="L121" s="139">
        <f t="shared" si="10"/>
        <v>1363.7279232000001</v>
      </c>
      <c r="M121" s="95">
        <f t="shared" si="8"/>
        <v>1473.6443938099201</v>
      </c>
      <c r="N121" s="139">
        <v>1474</v>
      </c>
      <c r="O121" s="95">
        <f t="shared" si="11"/>
        <v>1619.9259999999999</v>
      </c>
      <c r="P121" s="303">
        <v>1620</v>
      </c>
    </row>
    <row r="122" spans="1:16" ht="15" customHeight="1">
      <c r="A122" s="127"/>
      <c r="B122" s="209" t="s">
        <v>699</v>
      </c>
      <c r="C122" s="210"/>
      <c r="D122" s="210"/>
      <c r="E122" s="210"/>
      <c r="F122" s="210"/>
      <c r="G122" s="210"/>
      <c r="H122" s="210"/>
      <c r="I122" s="210"/>
      <c r="J122" s="210"/>
      <c r="K122" s="210"/>
      <c r="L122" s="210"/>
      <c r="M122" s="210"/>
      <c r="N122" s="210"/>
      <c r="O122" s="210"/>
      <c r="P122" s="211"/>
    </row>
    <row r="123" spans="1:16" ht="15" customHeight="1">
      <c r="A123" s="127"/>
      <c r="B123" s="127" t="s">
        <v>700</v>
      </c>
      <c r="C123" s="128" t="s">
        <v>546</v>
      </c>
      <c r="D123" s="22">
        <v>55</v>
      </c>
      <c r="E123" s="126">
        <v>4.3999999999999997E-2</v>
      </c>
      <c r="F123" s="125">
        <f t="shared" si="9"/>
        <v>57.42</v>
      </c>
      <c r="G123" s="263">
        <v>0.2</v>
      </c>
      <c r="H123" s="264"/>
      <c r="I123" s="133">
        <f t="shared" si="12"/>
        <v>68.903999999999996</v>
      </c>
      <c r="J123" s="134">
        <f t="shared" si="13"/>
        <v>11.483999999999995</v>
      </c>
      <c r="K123" s="34">
        <v>0.104</v>
      </c>
      <c r="L123" s="139">
        <f t="shared" si="10"/>
        <v>76.070015999999995</v>
      </c>
      <c r="M123" s="95">
        <f t="shared" si="8"/>
        <v>82.201259289600003</v>
      </c>
      <c r="N123" s="139">
        <v>82</v>
      </c>
      <c r="O123" s="95">
        <f t="shared" si="11"/>
        <v>90.117999999999995</v>
      </c>
      <c r="P123" s="303">
        <v>90</v>
      </c>
    </row>
    <row r="124" spans="1:16" ht="15" customHeight="1">
      <c r="A124" s="127"/>
      <c r="B124" s="127" t="s">
        <v>701</v>
      </c>
      <c r="C124" s="128" t="s">
        <v>559</v>
      </c>
      <c r="D124" s="22">
        <v>110</v>
      </c>
      <c r="E124" s="126">
        <v>4.3999999999999997E-2</v>
      </c>
      <c r="F124" s="125">
        <f t="shared" si="9"/>
        <v>114.84</v>
      </c>
      <c r="G124" s="263">
        <v>0.2</v>
      </c>
      <c r="H124" s="264"/>
      <c r="I124" s="133">
        <f t="shared" si="12"/>
        <v>137.80799999999999</v>
      </c>
      <c r="J124" s="134">
        <f t="shared" si="13"/>
        <v>22.967999999999989</v>
      </c>
      <c r="K124" s="34">
        <v>0.104</v>
      </c>
      <c r="L124" s="139">
        <f t="shared" si="10"/>
        <v>152.14003199999999</v>
      </c>
      <c r="M124" s="95">
        <f t="shared" si="8"/>
        <v>164.40251857920001</v>
      </c>
      <c r="N124" s="139">
        <v>164</v>
      </c>
      <c r="O124" s="95">
        <f t="shared" si="11"/>
        <v>180.23599999999999</v>
      </c>
      <c r="P124" s="303">
        <v>180</v>
      </c>
    </row>
    <row r="125" spans="1:16" ht="15" customHeight="1">
      <c r="A125" s="127"/>
      <c r="B125" s="127" t="s">
        <v>702</v>
      </c>
      <c r="C125" s="128" t="s">
        <v>607</v>
      </c>
      <c r="D125" s="22">
        <v>165</v>
      </c>
      <c r="E125" s="126">
        <v>4.3999999999999997E-2</v>
      </c>
      <c r="F125" s="125">
        <f t="shared" si="9"/>
        <v>172.26000000000002</v>
      </c>
      <c r="G125" s="263">
        <v>0.2</v>
      </c>
      <c r="H125" s="264"/>
      <c r="I125" s="133">
        <f t="shared" si="12"/>
        <v>206.71200000000002</v>
      </c>
      <c r="J125" s="134">
        <f t="shared" si="13"/>
        <v>34.451999999999998</v>
      </c>
      <c r="K125" s="34">
        <v>0.104</v>
      </c>
      <c r="L125" s="139">
        <f t="shared" si="10"/>
        <v>228.21004800000003</v>
      </c>
      <c r="M125" s="95">
        <f t="shared" si="8"/>
        <v>246.60377786880002</v>
      </c>
      <c r="N125" s="139">
        <v>247</v>
      </c>
      <c r="O125" s="95">
        <f t="shared" si="11"/>
        <v>271.45299999999997</v>
      </c>
      <c r="P125" s="303">
        <v>271</v>
      </c>
    </row>
    <row r="126" spans="1:16" ht="15" customHeight="1">
      <c r="A126" s="127"/>
      <c r="B126" s="127" t="s">
        <v>703</v>
      </c>
      <c r="C126" s="128" t="s">
        <v>544</v>
      </c>
      <c r="D126" s="22">
        <v>38</v>
      </c>
      <c r="E126" s="126">
        <v>4.3999999999999997E-2</v>
      </c>
      <c r="F126" s="125">
        <f t="shared" si="9"/>
        <v>39.672000000000004</v>
      </c>
      <c r="G126" s="263">
        <v>0.2</v>
      </c>
      <c r="H126" s="264"/>
      <c r="I126" s="133">
        <f t="shared" si="12"/>
        <v>47.606400000000001</v>
      </c>
      <c r="J126" s="134">
        <f t="shared" si="13"/>
        <v>7.9343999999999966</v>
      </c>
      <c r="K126" s="34">
        <v>0.104</v>
      </c>
      <c r="L126" s="139">
        <f t="shared" si="10"/>
        <v>52.557465600000008</v>
      </c>
      <c r="M126" s="95">
        <f t="shared" si="8"/>
        <v>56.793597327360011</v>
      </c>
      <c r="N126" s="139">
        <v>57</v>
      </c>
      <c r="O126" s="95">
        <f t="shared" si="11"/>
        <v>62.643000000000001</v>
      </c>
      <c r="P126" s="303">
        <v>63</v>
      </c>
    </row>
    <row r="127" spans="1:16" ht="15" customHeight="1">
      <c r="A127" s="127"/>
      <c r="B127" s="127" t="s">
        <v>704</v>
      </c>
      <c r="C127" s="128"/>
      <c r="D127" s="22">
        <v>66</v>
      </c>
      <c r="E127" s="126">
        <v>4.3999999999999997E-2</v>
      </c>
      <c r="F127" s="125">
        <f t="shared" si="9"/>
        <v>68.903999999999996</v>
      </c>
      <c r="G127" s="263">
        <v>0.2</v>
      </c>
      <c r="H127" s="264"/>
      <c r="I127" s="133">
        <f t="shared" si="12"/>
        <v>82.684799999999996</v>
      </c>
      <c r="J127" s="134">
        <f t="shared" si="13"/>
        <v>13.780799999999999</v>
      </c>
      <c r="K127" s="34">
        <v>0.104</v>
      </c>
      <c r="L127" s="139">
        <f t="shared" si="10"/>
        <v>91.284019200000003</v>
      </c>
      <c r="M127" s="95">
        <f t="shared" si="8"/>
        <v>98.641511147520021</v>
      </c>
      <c r="N127" s="139">
        <v>99</v>
      </c>
      <c r="O127" s="95">
        <f t="shared" si="11"/>
        <v>108.801</v>
      </c>
      <c r="P127" s="303">
        <v>109</v>
      </c>
    </row>
    <row r="128" spans="1:16" ht="15" customHeight="1">
      <c r="A128" s="127"/>
      <c r="B128" s="127" t="s">
        <v>705</v>
      </c>
      <c r="C128" s="128" t="s">
        <v>550</v>
      </c>
      <c r="D128" s="22">
        <v>82</v>
      </c>
      <c r="E128" s="126">
        <v>4.3999999999999997E-2</v>
      </c>
      <c r="F128" s="125">
        <f t="shared" si="9"/>
        <v>85.608000000000004</v>
      </c>
      <c r="G128" s="263">
        <v>0.2</v>
      </c>
      <c r="H128" s="264"/>
      <c r="I128" s="133">
        <f t="shared" si="12"/>
        <v>102.7296</v>
      </c>
      <c r="J128" s="134">
        <f t="shared" si="13"/>
        <v>17.121600000000001</v>
      </c>
      <c r="K128" s="34">
        <v>0.104</v>
      </c>
      <c r="L128" s="139">
        <f t="shared" si="10"/>
        <v>113.41347840000002</v>
      </c>
      <c r="M128" s="95">
        <f t="shared" si="8"/>
        <v>122.55460475904002</v>
      </c>
      <c r="N128" s="139">
        <v>123</v>
      </c>
      <c r="O128" s="95">
        <f t="shared" si="11"/>
        <v>135.17699999999999</v>
      </c>
      <c r="P128" s="303">
        <v>135</v>
      </c>
    </row>
    <row r="129" spans="1:16" ht="15" customHeight="1">
      <c r="A129" s="127"/>
      <c r="B129" s="127" t="s">
        <v>706</v>
      </c>
      <c r="C129" s="128" t="s">
        <v>593</v>
      </c>
      <c r="D129" s="22">
        <v>328</v>
      </c>
      <c r="E129" s="126">
        <v>4.3999999999999997E-2</v>
      </c>
      <c r="F129" s="125">
        <f t="shared" si="9"/>
        <v>342.43200000000002</v>
      </c>
      <c r="G129" s="263">
        <v>0.2</v>
      </c>
      <c r="H129" s="264"/>
      <c r="I129" s="133">
        <f t="shared" si="12"/>
        <v>410.91840000000002</v>
      </c>
      <c r="J129" s="134">
        <f t="shared" si="13"/>
        <v>68.486400000000003</v>
      </c>
      <c r="K129" s="34">
        <v>0.104</v>
      </c>
      <c r="L129" s="139">
        <f t="shared" si="10"/>
        <v>453.65391360000007</v>
      </c>
      <c r="M129" s="95">
        <f t="shared" ref="M129:M192" si="14">L129*108.06/100</f>
        <v>490.21841903616007</v>
      </c>
      <c r="N129" s="139">
        <v>490</v>
      </c>
      <c r="O129" s="95">
        <f t="shared" si="11"/>
        <v>538.51</v>
      </c>
      <c r="P129" s="303">
        <v>539</v>
      </c>
    </row>
    <row r="130" spans="1:16" ht="15" customHeight="1">
      <c r="A130" s="127"/>
      <c r="B130" s="127" t="s">
        <v>707</v>
      </c>
      <c r="C130" s="128" t="s">
        <v>638</v>
      </c>
      <c r="D130" s="22">
        <v>630</v>
      </c>
      <c r="E130" s="126">
        <v>4.3999999999999997E-2</v>
      </c>
      <c r="F130" s="125">
        <f t="shared" si="9"/>
        <v>657.72</v>
      </c>
      <c r="G130" s="263">
        <v>0.2</v>
      </c>
      <c r="H130" s="264"/>
      <c r="I130" s="133">
        <f t="shared" si="12"/>
        <v>789.26400000000001</v>
      </c>
      <c r="J130" s="134">
        <f t="shared" si="13"/>
        <v>131.54399999999998</v>
      </c>
      <c r="K130" s="34">
        <v>0.104</v>
      </c>
      <c r="L130" s="139">
        <f t="shared" si="10"/>
        <v>871.34745600000008</v>
      </c>
      <c r="M130" s="95">
        <f t="shared" si="14"/>
        <v>941.57806095360002</v>
      </c>
      <c r="N130" s="139">
        <v>942</v>
      </c>
      <c r="O130" s="95">
        <f t="shared" si="11"/>
        <v>1035.258</v>
      </c>
      <c r="P130" s="303">
        <v>1035</v>
      </c>
    </row>
    <row r="131" spans="1:16" ht="15" customHeight="1">
      <c r="A131" s="127"/>
      <c r="B131" s="209" t="s">
        <v>708</v>
      </c>
      <c r="C131" s="210"/>
      <c r="D131" s="210"/>
      <c r="E131" s="210"/>
      <c r="F131" s="210"/>
      <c r="G131" s="210"/>
      <c r="H131" s="210"/>
      <c r="I131" s="210"/>
      <c r="J131" s="210"/>
      <c r="K131" s="210"/>
      <c r="L131" s="210"/>
      <c r="M131" s="210"/>
      <c r="N131" s="210"/>
      <c r="O131" s="210"/>
      <c r="P131" s="211"/>
    </row>
    <row r="132" spans="1:16" ht="15" customHeight="1">
      <c r="A132" s="127"/>
      <c r="B132" s="209" t="s">
        <v>709</v>
      </c>
      <c r="C132" s="210"/>
      <c r="D132" s="210"/>
      <c r="E132" s="210"/>
      <c r="F132" s="210"/>
      <c r="G132" s="210"/>
      <c r="H132" s="210"/>
      <c r="I132" s="210"/>
      <c r="J132" s="210"/>
      <c r="K132" s="210"/>
      <c r="L132" s="210"/>
      <c r="M132" s="210"/>
      <c r="N132" s="210"/>
      <c r="O132" s="210"/>
      <c r="P132" s="211"/>
    </row>
    <row r="133" spans="1:16" ht="15" customHeight="1">
      <c r="A133" s="127"/>
      <c r="B133" s="127" t="s">
        <v>710</v>
      </c>
      <c r="C133" s="128" t="s">
        <v>607</v>
      </c>
      <c r="D133" s="22">
        <v>164</v>
      </c>
      <c r="E133" s="126">
        <v>4.3999999999999997E-2</v>
      </c>
      <c r="F133" s="125">
        <f t="shared" ref="F133:F196" si="15">D133*(1+E133)</f>
        <v>171.21600000000001</v>
      </c>
      <c r="G133" s="263">
        <v>0.2</v>
      </c>
      <c r="H133" s="264"/>
      <c r="I133" s="133">
        <f t="shared" si="12"/>
        <v>205.45920000000001</v>
      </c>
      <c r="J133" s="134">
        <f t="shared" si="13"/>
        <v>34.243200000000002</v>
      </c>
      <c r="K133" s="34">
        <v>0.104</v>
      </c>
      <c r="L133" s="139">
        <f t="shared" si="10"/>
        <v>226.82695680000003</v>
      </c>
      <c r="M133" s="95">
        <f t="shared" si="14"/>
        <v>245.10920951808004</v>
      </c>
      <c r="N133" s="139">
        <v>245</v>
      </c>
      <c r="O133" s="95">
        <f t="shared" si="11"/>
        <v>269.255</v>
      </c>
      <c r="P133" s="303">
        <v>269</v>
      </c>
    </row>
    <row r="134" spans="1:16" ht="15" customHeight="1">
      <c r="A134" s="127"/>
      <c r="B134" s="127" t="s">
        <v>711</v>
      </c>
      <c r="C134" s="128" t="s">
        <v>607</v>
      </c>
      <c r="D134" s="22">
        <v>164</v>
      </c>
      <c r="E134" s="126">
        <v>4.3999999999999997E-2</v>
      </c>
      <c r="F134" s="125">
        <f t="shared" si="15"/>
        <v>171.21600000000001</v>
      </c>
      <c r="G134" s="263">
        <v>0.2</v>
      </c>
      <c r="H134" s="264"/>
      <c r="I134" s="133">
        <f t="shared" si="12"/>
        <v>205.45920000000001</v>
      </c>
      <c r="J134" s="134">
        <f t="shared" si="13"/>
        <v>34.243200000000002</v>
      </c>
      <c r="K134" s="34">
        <v>0.104</v>
      </c>
      <c r="L134" s="139">
        <f t="shared" ref="L134:L197" si="16">I134*(1+K134)</f>
        <v>226.82695680000003</v>
      </c>
      <c r="M134" s="95">
        <f t="shared" si="14"/>
        <v>245.10920951808004</v>
      </c>
      <c r="N134" s="139">
        <v>245</v>
      </c>
      <c r="O134" s="95">
        <f t="shared" si="11"/>
        <v>269.255</v>
      </c>
      <c r="P134" s="303">
        <v>269</v>
      </c>
    </row>
    <row r="135" spans="1:16" ht="15" customHeight="1">
      <c r="A135" s="127"/>
      <c r="B135" s="127" t="s">
        <v>712</v>
      </c>
      <c r="C135" s="128" t="s">
        <v>715</v>
      </c>
      <c r="D135" s="22">
        <v>5.5</v>
      </c>
      <c r="E135" s="126">
        <v>4.3999999999999997E-2</v>
      </c>
      <c r="F135" s="125">
        <f t="shared" si="15"/>
        <v>5.742</v>
      </c>
      <c r="G135" s="263">
        <v>0.2</v>
      </c>
      <c r="H135" s="264"/>
      <c r="I135" s="133">
        <f t="shared" si="12"/>
        <v>6.8903999999999996</v>
      </c>
      <c r="J135" s="134">
        <f t="shared" si="13"/>
        <v>1.1483999999999996</v>
      </c>
      <c r="K135" s="34">
        <v>0.104</v>
      </c>
      <c r="L135" s="139">
        <f t="shared" si="16"/>
        <v>7.6070016000000003</v>
      </c>
      <c r="M135" s="95">
        <f t="shared" si="14"/>
        <v>8.2201259289599999</v>
      </c>
      <c r="N135" s="139">
        <v>8</v>
      </c>
      <c r="O135" s="95">
        <f t="shared" ref="O135:O198" si="17">N135*9.9%+N135</f>
        <v>8.7919999999999998</v>
      </c>
      <c r="P135" s="303">
        <v>9</v>
      </c>
    </row>
    <row r="136" spans="1:16" ht="15" customHeight="1">
      <c r="A136" s="127"/>
      <c r="B136" s="127" t="s">
        <v>713</v>
      </c>
      <c r="C136" s="128" t="s">
        <v>714</v>
      </c>
      <c r="D136" s="22">
        <v>11</v>
      </c>
      <c r="E136" s="126">
        <v>4.3999999999999997E-2</v>
      </c>
      <c r="F136" s="125">
        <f t="shared" si="15"/>
        <v>11.484</v>
      </c>
      <c r="G136" s="263">
        <v>0.2</v>
      </c>
      <c r="H136" s="264"/>
      <c r="I136" s="133">
        <f t="shared" si="12"/>
        <v>13.780799999999999</v>
      </c>
      <c r="J136" s="134">
        <f t="shared" si="13"/>
        <v>2.2967999999999993</v>
      </c>
      <c r="K136" s="34">
        <v>0.104</v>
      </c>
      <c r="L136" s="139">
        <f t="shared" si="16"/>
        <v>15.214003200000001</v>
      </c>
      <c r="M136" s="95">
        <f t="shared" si="14"/>
        <v>16.44025185792</v>
      </c>
      <c r="N136" s="139">
        <v>16</v>
      </c>
      <c r="O136" s="95">
        <f t="shared" si="17"/>
        <v>17.584</v>
      </c>
      <c r="P136" s="303">
        <v>18</v>
      </c>
    </row>
    <row r="137" spans="1:16" ht="15" customHeight="1">
      <c r="A137" s="127"/>
      <c r="B137" s="127" t="s">
        <v>716</v>
      </c>
      <c r="C137" s="128" t="s">
        <v>714</v>
      </c>
      <c r="D137" s="22">
        <v>11</v>
      </c>
      <c r="E137" s="126">
        <v>4.3999999999999997E-2</v>
      </c>
      <c r="F137" s="125">
        <f t="shared" si="15"/>
        <v>11.484</v>
      </c>
      <c r="G137" s="263">
        <v>0.2</v>
      </c>
      <c r="H137" s="264"/>
      <c r="I137" s="133">
        <f t="shared" si="12"/>
        <v>13.780799999999999</v>
      </c>
      <c r="J137" s="134">
        <f t="shared" si="13"/>
        <v>2.2967999999999993</v>
      </c>
      <c r="K137" s="34">
        <v>0.104</v>
      </c>
      <c r="L137" s="139">
        <f t="shared" si="16"/>
        <v>15.214003200000001</v>
      </c>
      <c r="M137" s="95">
        <f t="shared" si="14"/>
        <v>16.44025185792</v>
      </c>
      <c r="N137" s="139">
        <v>16</v>
      </c>
      <c r="O137" s="95">
        <f t="shared" si="17"/>
        <v>17.584</v>
      </c>
      <c r="P137" s="303">
        <v>18</v>
      </c>
    </row>
    <row r="138" spans="1:16" ht="15" customHeight="1">
      <c r="A138" s="127"/>
      <c r="B138" s="127" t="s">
        <v>717</v>
      </c>
      <c r="C138" s="128" t="s">
        <v>718</v>
      </c>
      <c r="D138" s="22">
        <v>16</v>
      </c>
      <c r="E138" s="126">
        <v>4.3999999999999997E-2</v>
      </c>
      <c r="F138" s="125">
        <f t="shared" si="15"/>
        <v>16.704000000000001</v>
      </c>
      <c r="G138" s="263">
        <v>0.2</v>
      </c>
      <c r="H138" s="264"/>
      <c r="I138" s="133">
        <f t="shared" si="12"/>
        <v>20.044799999999999</v>
      </c>
      <c r="J138" s="134">
        <f t="shared" si="13"/>
        <v>3.340799999999998</v>
      </c>
      <c r="K138" s="34">
        <v>0.104</v>
      </c>
      <c r="L138" s="139">
        <f t="shared" si="16"/>
        <v>22.129459199999999</v>
      </c>
      <c r="M138" s="95">
        <f t="shared" si="14"/>
        <v>23.913093611519997</v>
      </c>
      <c r="N138" s="139">
        <v>24</v>
      </c>
      <c r="O138" s="95">
        <f t="shared" si="17"/>
        <v>26.376000000000001</v>
      </c>
      <c r="P138" s="303">
        <v>26</v>
      </c>
    </row>
    <row r="139" spans="1:16" ht="15" customHeight="1">
      <c r="A139" s="127"/>
      <c r="B139" s="127" t="s">
        <v>719</v>
      </c>
      <c r="C139" s="128" t="s">
        <v>555</v>
      </c>
      <c r="D139" s="125">
        <v>27</v>
      </c>
      <c r="E139" s="126">
        <v>4.3999999999999997E-2</v>
      </c>
      <c r="F139" s="125">
        <f t="shared" si="15"/>
        <v>28.188000000000002</v>
      </c>
      <c r="G139" s="263">
        <v>0.2</v>
      </c>
      <c r="H139" s="264"/>
      <c r="I139" s="133">
        <f t="shared" si="12"/>
        <v>33.825600000000001</v>
      </c>
      <c r="J139" s="134">
        <f t="shared" si="13"/>
        <v>5.6375999999999991</v>
      </c>
      <c r="K139" s="34">
        <v>0.104</v>
      </c>
      <c r="L139" s="139">
        <f t="shared" si="16"/>
        <v>37.343462400000007</v>
      </c>
      <c r="M139" s="95">
        <f t="shared" si="14"/>
        <v>40.353345469440008</v>
      </c>
      <c r="N139" s="139">
        <v>40</v>
      </c>
      <c r="O139" s="95">
        <f t="shared" si="17"/>
        <v>43.96</v>
      </c>
      <c r="P139" s="303">
        <v>44</v>
      </c>
    </row>
    <row r="140" spans="1:16" ht="15" customHeight="1">
      <c r="A140" s="127"/>
      <c r="B140" s="127" t="s">
        <v>720</v>
      </c>
      <c r="C140" s="128" t="s">
        <v>721</v>
      </c>
      <c r="D140" s="125">
        <v>20</v>
      </c>
      <c r="E140" s="126">
        <v>4.3999999999999997E-2</v>
      </c>
      <c r="F140" s="125">
        <f t="shared" si="15"/>
        <v>20.880000000000003</v>
      </c>
      <c r="G140" s="263">
        <v>0.2</v>
      </c>
      <c r="H140" s="264"/>
      <c r="I140" s="133">
        <f t="shared" si="12"/>
        <v>25.056000000000001</v>
      </c>
      <c r="J140" s="134">
        <f t="shared" si="13"/>
        <v>4.1759999999999984</v>
      </c>
      <c r="K140" s="34">
        <v>0.104</v>
      </c>
      <c r="L140" s="139">
        <f t="shared" si="16"/>
        <v>27.661824000000003</v>
      </c>
      <c r="M140" s="95">
        <f t="shared" si="14"/>
        <v>29.891367014400004</v>
      </c>
      <c r="N140" s="139">
        <v>30</v>
      </c>
      <c r="O140" s="95">
        <f t="shared" si="17"/>
        <v>32.97</v>
      </c>
      <c r="P140" s="303">
        <v>33</v>
      </c>
    </row>
    <row r="141" spans="1:16" ht="15" customHeight="1">
      <c r="A141" s="127"/>
      <c r="B141" s="127" t="s">
        <v>722</v>
      </c>
      <c r="C141" s="128" t="s">
        <v>555</v>
      </c>
      <c r="D141" s="125">
        <v>27</v>
      </c>
      <c r="E141" s="126">
        <v>4.3999999999999997E-2</v>
      </c>
      <c r="F141" s="125">
        <f t="shared" si="15"/>
        <v>28.188000000000002</v>
      </c>
      <c r="G141" s="263">
        <v>0.2</v>
      </c>
      <c r="H141" s="264"/>
      <c r="I141" s="133">
        <f t="shared" si="12"/>
        <v>33.825600000000001</v>
      </c>
      <c r="J141" s="134">
        <f t="shared" si="13"/>
        <v>5.6375999999999991</v>
      </c>
      <c r="K141" s="34">
        <v>0.104</v>
      </c>
      <c r="L141" s="139">
        <f t="shared" si="16"/>
        <v>37.343462400000007</v>
      </c>
      <c r="M141" s="95">
        <f t="shared" si="14"/>
        <v>40.353345469440008</v>
      </c>
      <c r="N141" s="139">
        <v>40</v>
      </c>
      <c r="O141" s="95">
        <f t="shared" si="17"/>
        <v>43.96</v>
      </c>
      <c r="P141" s="303">
        <v>44</v>
      </c>
    </row>
    <row r="142" spans="1:16" ht="15" customHeight="1">
      <c r="A142" s="127"/>
      <c r="B142" s="127" t="s">
        <v>723</v>
      </c>
      <c r="C142" s="128" t="s">
        <v>721</v>
      </c>
      <c r="D142" s="125">
        <v>20</v>
      </c>
      <c r="E142" s="126">
        <v>4.3999999999999997E-2</v>
      </c>
      <c r="F142" s="125">
        <f t="shared" si="15"/>
        <v>20.880000000000003</v>
      </c>
      <c r="G142" s="263">
        <v>0.2</v>
      </c>
      <c r="H142" s="264"/>
      <c r="I142" s="133">
        <f t="shared" si="12"/>
        <v>25.056000000000001</v>
      </c>
      <c r="J142" s="134">
        <f t="shared" si="13"/>
        <v>4.1759999999999984</v>
      </c>
      <c r="K142" s="34">
        <v>0.104</v>
      </c>
      <c r="L142" s="139">
        <f t="shared" si="16"/>
        <v>27.661824000000003</v>
      </c>
      <c r="M142" s="95">
        <f t="shared" si="14"/>
        <v>29.891367014400004</v>
      </c>
      <c r="N142" s="139">
        <v>30</v>
      </c>
      <c r="O142" s="95">
        <f t="shared" si="17"/>
        <v>32.97</v>
      </c>
      <c r="P142" s="303">
        <v>33</v>
      </c>
    </row>
    <row r="143" spans="1:16" ht="15" customHeight="1">
      <c r="A143" s="127"/>
      <c r="B143" s="127" t="s">
        <v>724</v>
      </c>
      <c r="C143" s="128" t="s">
        <v>715</v>
      </c>
      <c r="D143" s="125">
        <v>5.5</v>
      </c>
      <c r="E143" s="126">
        <v>4.3999999999999997E-2</v>
      </c>
      <c r="F143" s="125">
        <f t="shared" si="15"/>
        <v>5.742</v>
      </c>
      <c r="G143" s="263">
        <v>0.2</v>
      </c>
      <c r="H143" s="264"/>
      <c r="I143" s="133">
        <f t="shared" si="12"/>
        <v>6.8903999999999996</v>
      </c>
      <c r="J143" s="134">
        <f t="shared" si="13"/>
        <v>1.1483999999999996</v>
      </c>
      <c r="K143" s="34">
        <v>0.104</v>
      </c>
      <c r="L143" s="139">
        <f t="shared" si="16"/>
        <v>7.6070016000000003</v>
      </c>
      <c r="M143" s="95">
        <f t="shared" si="14"/>
        <v>8.2201259289599999</v>
      </c>
      <c r="N143" s="139">
        <v>8</v>
      </c>
      <c r="O143" s="95">
        <f t="shared" si="17"/>
        <v>8.7919999999999998</v>
      </c>
      <c r="P143" s="303">
        <v>9</v>
      </c>
    </row>
    <row r="144" spans="1:16" ht="15" customHeight="1">
      <c r="A144" s="127"/>
      <c r="B144" s="127" t="s">
        <v>725</v>
      </c>
      <c r="C144" s="128"/>
      <c r="D144" s="125">
        <v>110</v>
      </c>
      <c r="E144" s="126">
        <v>4.3999999999999997E-2</v>
      </c>
      <c r="F144" s="125">
        <f t="shared" si="15"/>
        <v>114.84</v>
      </c>
      <c r="G144" s="263">
        <v>0.2</v>
      </c>
      <c r="H144" s="264"/>
      <c r="I144" s="133">
        <f t="shared" si="12"/>
        <v>137.80799999999999</v>
      </c>
      <c r="J144" s="134">
        <f t="shared" si="13"/>
        <v>22.967999999999989</v>
      </c>
      <c r="K144" s="34">
        <v>0.104</v>
      </c>
      <c r="L144" s="139">
        <f t="shared" si="16"/>
        <v>152.14003199999999</v>
      </c>
      <c r="M144" s="95">
        <f t="shared" si="14"/>
        <v>164.40251857920001</v>
      </c>
      <c r="N144" s="139">
        <v>164</v>
      </c>
      <c r="O144" s="95">
        <f t="shared" si="17"/>
        <v>180.23599999999999</v>
      </c>
      <c r="P144" s="303">
        <v>180</v>
      </c>
    </row>
    <row r="145" spans="1:16" ht="15" customHeight="1">
      <c r="A145" s="127"/>
      <c r="B145" s="127" t="s">
        <v>726</v>
      </c>
      <c r="C145" s="128" t="s">
        <v>615</v>
      </c>
      <c r="D145" s="125">
        <v>493</v>
      </c>
      <c r="E145" s="126">
        <v>4.3999999999999997E-2</v>
      </c>
      <c r="F145" s="125">
        <f t="shared" si="15"/>
        <v>514.69200000000001</v>
      </c>
      <c r="G145" s="263">
        <v>0.2</v>
      </c>
      <c r="H145" s="264"/>
      <c r="I145" s="133">
        <f t="shared" si="12"/>
        <v>617.63040000000001</v>
      </c>
      <c r="J145" s="134">
        <f t="shared" si="13"/>
        <v>102.9384</v>
      </c>
      <c r="K145" s="34">
        <v>0.104</v>
      </c>
      <c r="L145" s="139">
        <f t="shared" si="16"/>
        <v>681.86396160000004</v>
      </c>
      <c r="M145" s="95">
        <f t="shared" si="14"/>
        <v>736.82219690496004</v>
      </c>
      <c r="N145" s="139">
        <v>737</v>
      </c>
      <c r="O145" s="95">
        <f t="shared" si="17"/>
        <v>809.96299999999997</v>
      </c>
      <c r="P145" s="303">
        <v>810</v>
      </c>
    </row>
    <row r="146" spans="1:16" ht="15" customHeight="1">
      <c r="A146" s="127"/>
      <c r="B146" s="127" t="s">
        <v>727</v>
      </c>
      <c r="C146" s="128" t="s">
        <v>593</v>
      </c>
      <c r="D146" s="125">
        <v>329</v>
      </c>
      <c r="E146" s="126">
        <v>4.3999999999999997E-2</v>
      </c>
      <c r="F146" s="125">
        <f t="shared" si="15"/>
        <v>343.476</v>
      </c>
      <c r="G146" s="263">
        <v>0.2</v>
      </c>
      <c r="H146" s="264"/>
      <c r="I146" s="133">
        <f t="shared" si="12"/>
        <v>412.1712</v>
      </c>
      <c r="J146" s="134">
        <f t="shared" si="13"/>
        <v>68.6952</v>
      </c>
      <c r="K146" s="34">
        <v>0.104</v>
      </c>
      <c r="L146" s="139">
        <f t="shared" si="16"/>
        <v>455.03700480000003</v>
      </c>
      <c r="M146" s="95">
        <f t="shared" si="14"/>
        <v>491.71298738688006</v>
      </c>
      <c r="N146" s="139">
        <v>492</v>
      </c>
      <c r="O146" s="95">
        <f t="shared" si="17"/>
        <v>540.70799999999997</v>
      </c>
      <c r="P146" s="303">
        <v>541</v>
      </c>
    </row>
    <row r="147" spans="1:16" ht="15" customHeight="1">
      <c r="A147" s="127"/>
      <c r="B147" s="127" t="s">
        <v>728</v>
      </c>
      <c r="C147" s="128" t="s">
        <v>555</v>
      </c>
      <c r="D147" s="125">
        <v>23</v>
      </c>
      <c r="E147" s="126">
        <v>4.3999999999999997E-2</v>
      </c>
      <c r="F147" s="125">
        <f t="shared" si="15"/>
        <v>24.012</v>
      </c>
      <c r="G147" s="263">
        <v>0.2</v>
      </c>
      <c r="H147" s="264"/>
      <c r="I147" s="133">
        <f t="shared" si="12"/>
        <v>28.814399999999999</v>
      </c>
      <c r="J147" s="134">
        <f t="shared" si="13"/>
        <v>4.8023999999999987</v>
      </c>
      <c r="K147" s="34">
        <v>0.104</v>
      </c>
      <c r="L147" s="139">
        <f t="shared" si="16"/>
        <v>31.8110976</v>
      </c>
      <c r="M147" s="95">
        <f t="shared" si="14"/>
        <v>34.375072066560001</v>
      </c>
      <c r="N147" s="139">
        <v>34</v>
      </c>
      <c r="O147" s="95">
        <f t="shared" si="17"/>
        <v>37.366</v>
      </c>
      <c r="P147" s="303">
        <v>37</v>
      </c>
    </row>
    <row r="148" spans="1:16" ht="15" customHeight="1">
      <c r="A148" s="127"/>
      <c r="B148" s="127" t="s">
        <v>556</v>
      </c>
      <c r="C148" s="128" t="s">
        <v>546</v>
      </c>
      <c r="D148" s="125">
        <v>55</v>
      </c>
      <c r="E148" s="126">
        <v>4.3999999999999997E-2</v>
      </c>
      <c r="F148" s="125">
        <f t="shared" si="15"/>
        <v>57.42</v>
      </c>
      <c r="G148" s="263">
        <v>0.2</v>
      </c>
      <c r="H148" s="264"/>
      <c r="I148" s="133">
        <f t="shared" si="12"/>
        <v>68.903999999999996</v>
      </c>
      <c r="J148" s="134">
        <f t="shared" si="13"/>
        <v>11.483999999999995</v>
      </c>
      <c r="K148" s="34">
        <v>0.104</v>
      </c>
      <c r="L148" s="139">
        <f t="shared" si="16"/>
        <v>76.070015999999995</v>
      </c>
      <c r="M148" s="95">
        <f t="shared" si="14"/>
        <v>82.201259289600003</v>
      </c>
      <c r="N148" s="139">
        <v>82</v>
      </c>
      <c r="O148" s="95">
        <f t="shared" si="17"/>
        <v>90.117999999999995</v>
      </c>
      <c r="P148" s="303">
        <v>90</v>
      </c>
    </row>
    <row r="149" spans="1:16" ht="15" customHeight="1">
      <c r="A149" s="127"/>
      <c r="B149" s="127" t="s">
        <v>729</v>
      </c>
      <c r="C149" s="128" t="s">
        <v>730</v>
      </c>
      <c r="D149" s="125">
        <v>66</v>
      </c>
      <c r="E149" s="126">
        <v>4.3999999999999997E-2</v>
      </c>
      <c r="F149" s="125">
        <f t="shared" si="15"/>
        <v>68.903999999999996</v>
      </c>
      <c r="G149" s="263">
        <v>0.2</v>
      </c>
      <c r="H149" s="264"/>
      <c r="I149" s="133">
        <f t="shared" si="12"/>
        <v>82.684799999999996</v>
      </c>
      <c r="J149" s="134">
        <f t="shared" si="13"/>
        <v>13.780799999999999</v>
      </c>
      <c r="K149" s="34">
        <v>0.104</v>
      </c>
      <c r="L149" s="139">
        <f t="shared" si="16"/>
        <v>91.284019200000003</v>
      </c>
      <c r="M149" s="95">
        <f t="shared" si="14"/>
        <v>98.641511147520021</v>
      </c>
      <c r="N149" s="139">
        <v>99</v>
      </c>
      <c r="O149" s="95">
        <f t="shared" si="17"/>
        <v>108.801</v>
      </c>
      <c r="P149" s="303">
        <v>109</v>
      </c>
    </row>
    <row r="150" spans="1:16" ht="15" customHeight="1">
      <c r="A150" s="127"/>
      <c r="B150" s="127" t="s">
        <v>731</v>
      </c>
      <c r="C150" s="128" t="s">
        <v>546</v>
      </c>
      <c r="D150" s="125">
        <v>55</v>
      </c>
      <c r="E150" s="126">
        <v>4.3999999999999997E-2</v>
      </c>
      <c r="F150" s="125">
        <f t="shared" si="15"/>
        <v>57.42</v>
      </c>
      <c r="G150" s="263">
        <v>0.2</v>
      </c>
      <c r="H150" s="264"/>
      <c r="I150" s="133">
        <f t="shared" si="12"/>
        <v>68.903999999999996</v>
      </c>
      <c r="J150" s="134">
        <f t="shared" si="13"/>
        <v>11.483999999999995</v>
      </c>
      <c r="K150" s="34">
        <v>0.104</v>
      </c>
      <c r="L150" s="139">
        <f t="shared" si="16"/>
        <v>76.070015999999995</v>
      </c>
      <c r="M150" s="95">
        <f t="shared" si="14"/>
        <v>82.201259289600003</v>
      </c>
      <c r="N150" s="139">
        <v>82</v>
      </c>
      <c r="O150" s="95">
        <f t="shared" si="17"/>
        <v>90.117999999999995</v>
      </c>
      <c r="P150" s="303">
        <v>90</v>
      </c>
    </row>
    <row r="151" spans="1:16" ht="15" customHeight="1">
      <c r="A151" s="127"/>
      <c r="B151" s="127" t="s">
        <v>732</v>
      </c>
      <c r="C151" s="128" t="s">
        <v>555</v>
      </c>
      <c r="D151" s="125">
        <v>82</v>
      </c>
      <c r="E151" s="126">
        <v>4.3999999999999997E-2</v>
      </c>
      <c r="F151" s="125">
        <f t="shared" si="15"/>
        <v>85.608000000000004</v>
      </c>
      <c r="G151" s="263">
        <v>0.2</v>
      </c>
      <c r="H151" s="264"/>
      <c r="I151" s="133">
        <f t="shared" si="12"/>
        <v>102.7296</v>
      </c>
      <c r="J151" s="134">
        <f t="shared" si="13"/>
        <v>17.121600000000001</v>
      </c>
      <c r="K151" s="34">
        <v>0.104</v>
      </c>
      <c r="L151" s="139">
        <f t="shared" si="16"/>
        <v>113.41347840000002</v>
      </c>
      <c r="M151" s="95">
        <f t="shared" si="14"/>
        <v>122.55460475904002</v>
      </c>
      <c r="N151" s="139">
        <v>123</v>
      </c>
      <c r="O151" s="95">
        <f t="shared" si="17"/>
        <v>135.17699999999999</v>
      </c>
      <c r="P151" s="303">
        <v>135</v>
      </c>
    </row>
    <row r="152" spans="1:16" ht="15" customHeight="1">
      <c r="A152" s="127"/>
      <c r="B152" s="127" t="s">
        <v>733</v>
      </c>
      <c r="C152" s="128" t="s">
        <v>721</v>
      </c>
      <c r="D152" s="125">
        <v>22</v>
      </c>
      <c r="E152" s="126">
        <v>4.3999999999999997E-2</v>
      </c>
      <c r="F152" s="125">
        <f t="shared" si="15"/>
        <v>22.968</v>
      </c>
      <c r="G152" s="263">
        <v>0.2</v>
      </c>
      <c r="H152" s="264"/>
      <c r="I152" s="133">
        <f t="shared" si="12"/>
        <v>27.561599999999999</v>
      </c>
      <c r="J152" s="134">
        <f t="shared" si="13"/>
        <v>4.5935999999999986</v>
      </c>
      <c r="K152" s="34">
        <v>0.104</v>
      </c>
      <c r="L152" s="139">
        <f t="shared" si="16"/>
        <v>30.428006400000001</v>
      </c>
      <c r="M152" s="95">
        <f t="shared" si="14"/>
        <v>32.88050371584</v>
      </c>
      <c r="N152" s="139">
        <v>33</v>
      </c>
      <c r="O152" s="95">
        <f t="shared" si="17"/>
        <v>36.267000000000003</v>
      </c>
      <c r="P152" s="303">
        <v>36</v>
      </c>
    </row>
    <row r="153" spans="1:16" ht="15" customHeight="1">
      <c r="A153" s="127"/>
      <c r="B153" s="127" t="s">
        <v>734</v>
      </c>
      <c r="C153" s="128" t="s">
        <v>721</v>
      </c>
      <c r="D153" s="125">
        <v>22</v>
      </c>
      <c r="E153" s="126">
        <v>4.3999999999999997E-2</v>
      </c>
      <c r="F153" s="125">
        <f t="shared" si="15"/>
        <v>22.968</v>
      </c>
      <c r="G153" s="263">
        <v>0.2</v>
      </c>
      <c r="H153" s="264"/>
      <c r="I153" s="133">
        <f t="shared" si="12"/>
        <v>27.561599999999999</v>
      </c>
      <c r="J153" s="134">
        <f t="shared" si="13"/>
        <v>4.5935999999999986</v>
      </c>
      <c r="K153" s="34">
        <v>0.104</v>
      </c>
      <c r="L153" s="139">
        <f t="shared" si="16"/>
        <v>30.428006400000001</v>
      </c>
      <c r="M153" s="95">
        <f t="shared" si="14"/>
        <v>32.88050371584</v>
      </c>
      <c r="N153" s="139">
        <v>33</v>
      </c>
      <c r="O153" s="95">
        <f t="shared" si="17"/>
        <v>36.267000000000003</v>
      </c>
      <c r="P153" s="303">
        <v>36</v>
      </c>
    </row>
    <row r="154" spans="1:16" ht="15" customHeight="1">
      <c r="A154" s="127"/>
      <c r="B154" s="127" t="s">
        <v>735</v>
      </c>
      <c r="C154" s="128"/>
      <c r="D154" s="125">
        <v>66</v>
      </c>
      <c r="E154" s="126">
        <v>4.3999999999999997E-2</v>
      </c>
      <c r="F154" s="125">
        <f t="shared" si="15"/>
        <v>68.903999999999996</v>
      </c>
      <c r="G154" s="263">
        <v>0.2</v>
      </c>
      <c r="H154" s="264"/>
      <c r="I154" s="133">
        <f t="shared" si="12"/>
        <v>82.684799999999996</v>
      </c>
      <c r="J154" s="134">
        <f t="shared" si="13"/>
        <v>13.780799999999999</v>
      </c>
      <c r="K154" s="34">
        <v>0.104</v>
      </c>
      <c r="L154" s="139">
        <f t="shared" si="16"/>
        <v>91.284019200000003</v>
      </c>
      <c r="M154" s="95">
        <f t="shared" si="14"/>
        <v>98.641511147520021</v>
      </c>
      <c r="N154" s="139">
        <v>99</v>
      </c>
      <c r="O154" s="95">
        <f t="shared" si="17"/>
        <v>108.801</v>
      </c>
      <c r="P154" s="303">
        <v>109</v>
      </c>
    </row>
    <row r="155" spans="1:16" ht="15" customHeight="1">
      <c r="A155" s="127"/>
      <c r="B155" s="127" t="s">
        <v>736</v>
      </c>
      <c r="C155" s="128" t="s">
        <v>730</v>
      </c>
      <c r="D155" s="125">
        <v>66</v>
      </c>
      <c r="E155" s="126">
        <v>4.3999999999999997E-2</v>
      </c>
      <c r="F155" s="125">
        <f t="shared" si="15"/>
        <v>68.903999999999996</v>
      </c>
      <c r="G155" s="263">
        <v>0.2</v>
      </c>
      <c r="H155" s="264"/>
      <c r="I155" s="133">
        <f t="shared" si="12"/>
        <v>82.684799999999996</v>
      </c>
      <c r="J155" s="134">
        <f t="shared" si="13"/>
        <v>13.780799999999999</v>
      </c>
      <c r="K155" s="34">
        <v>0.104</v>
      </c>
      <c r="L155" s="139">
        <f t="shared" si="16"/>
        <v>91.284019200000003</v>
      </c>
      <c r="M155" s="95">
        <f t="shared" si="14"/>
        <v>98.641511147520021</v>
      </c>
      <c r="N155" s="139">
        <v>99</v>
      </c>
      <c r="O155" s="95">
        <f t="shared" si="17"/>
        <v>108.801</v>
      </c>
      <c r="P155" s="303">
        <v>109</v>
      </c>
    </row>
    <row r="156" spans="1:16" ht="15" customHeight="1">
      <c r="A156" s="127"/>
      <c r="B156" s="127" t="s">
        <v>737</v>
      </c>
      <c r="C156" s="128" t="s">
        <v>577</v>
      </c>
      <c r="D156" s="125">
        <v>219</v>
      </c>
      <c r="E156" s="126">
        <v>4.3999999999999997E-2</v>
      </c>
      <c r="F156" s="125">
        <f t="shared" si="15"/>
        <v>228.636</v>
      </c>
      <c r="G156" s="263">
        <v>0.2</v>
      </c>
      <c r="H156" s="264"/>
      <c r="I156" s="133">
        <f t="shared" si="12"/>
        <v>274.36320000000001</v>
      </c>
      <c r="J156" s="134">
        <f t="shared" si="13"/>
        <v>45.727200000000011</v>
      </c>
      <c r="K156" s="34">
        <v>0.104</v>
      </c>
      <c r="L156" s="139">
        <f t="shared" si="16"/>
        <v>302.89697280000001</v>
      </c>
      <c r="M156" s="95">
        <f t="shared" si="14"/>
        <v>327.31046880768002</v>
      </c>
      <c r="N156" s="139">
        <v>327</v>
      </c>
      <c r="O156" s="95">
        <f t="shared" si="17"/>
        <v>359.37299999999999</v>
      </c>
      <c r="P156" s="303">
        <v>359</v>
      </c>
    </row>
    <row r="157" spans="1:16" ht="15" customHeight="1">
      <c r="A157" s="127"/>
      <c r="B157" s="127" t="s">
        <v>739</v>
      </c>
      <c r="C157" s="128" t="s">
        <v>607</v>
      </c>
      <c r="D157" s="125">
        <v>164</v>
      </c>
      <c r="E157" s="126">
        <v>4.3999999999999997E-2</v>
      </c>
      <c r="F157" s="125">
        <f t="shared" si="15"/>
        <v>171.21600000000001</v>
      </c>
      <c r="G157" s="263">
        <v>0.2</v>
      </c>
      <c r="H157" s="264"/>
      <c r="I157" s="133">
        <f t="shared" si="12"/>
        <v>205.45920000000001</v>
      </c>
      <c r="J157" s="134">
        <f t="shared" si="13"/>
        <v>34.243200000000002</v>
      </c>
      <c r="K157" s="34">
        <v>0.104</v>
      </c>
      <c r="L157" s="139">
        <f t="shared" si="16"/>
        <v>226.82695680000003</v>
      </c>
      <c r="M157" s="95">
        <f t="shared" si="14"/>
        <v>245.10920951808004</v>
      </c>
      <c r="N157" s="139">
        <v>245</v>
      </c>
      <c r="O157" s="95">
        <f t="shared" si="17"/>
        <v>269.255</v>
      </c>
      <c r="P157" s="303">
        <v>269</v>
      </c>
    </row>
    <row r="158" spans="1:16" ht="15" customHeight="1">
      <c r="A158" s="127"/>
      <c r="B158" s="127" t="s">
        <v>738</v>
      </c>
      <c r="C158" s="128" t="s">
        <v>607</v>
      </c>
      <c r="D158" s="125">
        <v>164</v>
      </c>
      <c r="E158" s="126">
        <v>4.3999999999999997E-2</v>
      </c>
      <c r="F158" s="125">
        <f t="shared" si="15"/>
        <v>171.21600000000001</v>
      </c>
      <c r="G158" s="263">
        <v>0.2</v>
      </c>
      <c r="H158" s="264"/>
      <c r="I158" s="133">
        <f t="shared" si="12"/>
        <v>205.45920000000001</v>
      </c>
      <c r="J158" s="134">
        <f t="shared" si="13"/>
        <v>34.243200000000002</v>
      </c>
      <c r="K158" s="34">
        <v>0.104</v>
      </c>
      <c r="L158" s="139">
        <f t="shared" si="16"/>
        <v>226.82695680000003</v>
      </c>
      <c r="M158" s="95">
        <f t="shared" si="14"/>
        <v>245.10920951808004</v>
      </c>
      <c r="N158" s="139">
        <v>245</v>
      </c>
      <c r="O158" s="95">
        <f t="shared" si="17"/>
        <v>269.255</v>
      </c>
      <c r="P158" s="303">
        <v>269</v>
      </c>
    </row>
    <row r="159" spans="1:16" ht="15" customHeight="1">
      <c r="A159" s="127"/>
      <c r="B159" s="127" t="s">
        <v>740</v>
      </c>
      <c r="C159" s="128" t="s">
        <v>548</v>
      </c>
      <c r="D159" s="125">
        <v>55</v>
      </c>
      <c r="E159" s="126">
        <v>4.3999999999999997E-2</v>
      </c>
      <c r="F159" s="125">
        <f t="shared" si="15"/>
        <v>57.42</v>
      </c>
      <c r="G159" s="263">
        <v>0.2</v>
      </c>
      <c r="H159" s="264"/>
      <c r="I159" s="133">
        <f t="shared" si="12"/>
        <v>68.903999999999996</v>
      </c>
      <c r="J159" s="134">
        <f t="shared" si="13"/>
        <v>11.483999999999995</v>
      </c>
      <c r="K159" s="34">
        <v>0.104</v>
      </c>
      <c r="L159" s="139">
        <f t="shared" si="16"/>
        <v>76.070015999999995</v>
      </c>
      <c r="M159" s="95">
        <f t="shared" si="14"/>
        <v>82.201259289600003</v>
      </c>
      <c r="N159" s="139">
        <v>82</v>
      </c>
      <c r="O159" s="95">
        <f t="shared" si="17"/>
        <v>90.117999999999995</v>
      </c>
      <c r="P159" s="303">
        <v>90</v>
      </c>
    </row>
    <row r="160" spans="1:16" ht="15" customHeight="1">
      <c r="A160" s="127"/>
      <c r="B160" s="127" t="s">
        <v>741</v>
      </c>
      <c r="C160" s="128" t="s">
        <v>546</v>
      </c>
      <c r="D160" s="125">
        <v>55</v>
      </c>
      <c r="E160" s="126">
        <v>4.3999999999999997E-2</v>
      </c>
      <c r="F160" s="125">
        <f t="shared" si="15"/>
        <v>57.42</v>
      </c>
      <c r="G160" s="263">
        <v>0.2</v>
      </c>
      <c r="H160" s="264"/>
      <c r="I160" s="133">
        <f t="shared" si="12"/>
        <v>68.903999999999996</v>
      </c>
      <c r="J160" s="134">
        <f t="shared" si="13"/>
        <v>11.483999999999995</v>
      </c>
      <c r="K160" s="34">
        <v>0.104</v>
      </c>
      <c r="L160" s="139">
        <f t="shared" si="16"/>
        <v>76.070015999999995</v>
      </c>
      <c r="M160" s="95">
        <f t="shared" si="14"/>
        <v>82.201259289600003</v>
      </c>
      <c r="N160" s="139">
        <v>82</v>
      </c>
      <c r="O160" s="95">
        <f t="shared" si="17"/>
        <v>90.117999999999995</v>
      </c>
      <c r="P160" s="303">
        <v>90</v>
      </c>
    </row>
    <row r="161" spans="1:16" ht="15" customHeight="1">
      <c r="A161" s="127"/>
      <c r="B161" s="127" t="s">
        <v>742</v>
      </c>
      <c r="C161" s="128" t="s">
        <v>607</v>
      </c>
      <c r="D161" s="125">
        <v>164</v>
      </c>
      <c r="E161" s="126">
        <v>4.3999999999999997E-2</v>
      </c>
      <c r="F161" s="125">
        <f t="shared" si="15"/>
        <v>171.21600000000001</v>
      </c>
      <c r="G161" s="263">
        <v>0.2</v>
      </c>
      <c r="H161" s="264"/>
      <c r="I161" s="133">
        <f t="shared" si="12"/>
        <v>205.45920000000001</v>
      </c>
      <c r="J161" s="134">
        <f t="shared" si="13"/>
        <v>34.243200000000002</v>
      </c>
      <c r="K161" s="34">
        <v>0.104</v>
      </c>
      <c r="L161" s="139">
        <f t="shared" si="16"/>
        <v>226.82695680000003</v>
      </c>
      <c r="M161" s="95">
        <f t="shared" si="14"/>
        <v>245.10920951808004</v>
      </c>
      <c r="N161" s="139">
        <v>245</v>
      </c>
      <c r="O161" s="95">
        <f t="shared" si="17"/>
        <v>269.255</v>
      </c>
      <c r="P161" s="303">
        <v>269</v>
      </c>
    </row>
    <row r="162" spans="1:16" ht="15" customHeight="1">
      <c r="A162" s="127"/>
      <c r="B162" s="127" t="s">
        <v>743</v>
      </c>
      <c r="C162" s="128" t="s">
        <v>666</v>
      </c>
      <c r="D162" s="125">
        <v>98</v>
      </c>
      <c r="E162" s="126">
        <v>4.3999999999999997E-2</v>
      </c>
      <c r="F162" s="125">
        <f t="shared" si="15"/>
        <v>102.312</v>
      </c>
      <c r="G162" s="263">
        <v>0.2</v>
      </c>
      <c r="H162" s="264"/>
      <c r="I162" s="133">
        <f t="shared" si="12"/>
        <v>122.77439999999999</v>
      </c>
      <c r="J162" s="134">
        <f t="shared" si="13"/>
        <v>20.462399999999988</v>
      </c>
      <c r="K162" s="34">
        <v>0.104</v>
      </c>
      <c r="L162" s="139">
        <f t="shared" si="16"/>
        <v>135.54293759999999</v>
      </c>
      <c r="M162" s="95">
        <f t="shared" si="14"/>
        <v>146.46769837055999</v>
      </c>
      <c r="N162" s="139">
        <v>146</v>
      </c>
      <c r="O162" s="95">
        <f t="shared" si="17"/>
        <v>160.45400000000001</v>
      </c>
      <c r="P162" s="303">
        <v>160</v>
      </c>
    </row>
    <row r="163" spans="1:16" ht="15" customHeight="1">
      <c r="A163" s="127"/>
      <c r="B163" s="127" t="s">
        <v>744</v>
      </c>
      <c r="C163" s="128" t="s">
        <v>550</v>
      </c>
      <c r="D163" s="125">
        <v>82</v>
      </c>
      <c r="E163" s="126">
        <v>4.3999999999999997E-2</v>
      </c>
      <c r="F163" s="125">
        <f t="shared" si="15"/>
        <v>85.608000000000004</v>
      </c>
      <c r="G163" s="263">
        <v>0.2</v>
      </c>
      <c r="H163" s="264"/>
      <c r="I163" s="133">
        <f t="shared" si="12"/>
        <v>102.7296</v>
      </c>
      <c r="J163" s="134">
        <f t="shared" si="13"/>
        <v>17.121600000000001</v>
      </c>
      <c r="K163" s="34">
        <v>0.104</v>
      </c>
      <c r="L163" s="139">
        <f t="shared" si="16"/>
        <v>113.41347840000002</v>
      </c>
      <c r="M163" s="95">
        <f t="shared" si="14"/>
        <v>122.55460475904002</v>
      </c>
      <c r="N163" s="139">
        <v>123</v>
      </c>
      <c r="O163" s="95">
        <f t="shared" si="17"/>
        <v>135.17699999999999</v>
      </c>
      <c r="P163" s="303">
        <v>135</v>
      </c>
    </row>
    <row r="164" spans="1:16" ht="15" customHeight="1">
      <c r="A164" s="127"/>
      <c r="B164" s="127" t="s">
        <v>745</v>
      </c>
      <c r="C164" s="128" t="s">
        <v>746</v>
      </c>
      <c r="D164" s="125">
        <v>27</v>
      </c>
      <c r="E164" s="126">
        <v>4.3999999999999997E-2</v>
      </c>
      <c r="F164" s="125">
        <f t="shared" si="15"/>
        <v>28.188000000000002</v>
      </c>
      <c r="G164" s="263">
        <v>0.2</v>
      </c>
      <c r="H164" s="264"/>
      <c r="I164" s="133">
        <f t="shared" si="12"/>
        <v>33.825600000000001</v>
      </c>
      <c r="J164" s="134">
        <f t="shared" si="13"/>
        <v>5.6375999999999991</v>
      </c>
      <c r="K164" s="34">
        <v>0.104</v>
      </c>
      <c r="L164" s="139">
        <f t="shared" si="16"/>
        <v>37.343462400000007</v>
      </c>
      <c r="M164" s="95">
        <f t="shared" si="14"/>
        <v>40.353345469440008</v>
      </c>
      <c r="N164" s="139">
        <v>40</v>
      </c>
      <c r="O164" s="95">
        <f t="shared" si="17"/>
        <v>43.96</v>
      </c>
      <c r="P164" s="303">
        <v>44</v>
      </c>
    </row>
    <row r="165" spans="1:16" ht="15" customHeight="1">
      <c r="A165" s="127"/>
      <c r="B165" s="127" t="s">
        <v>747</v>
      </c>
      <c r="C165" s="128"/>
      <c r="D165" s="125">
        <v>55</v>
      </c>
      <c r="E165" s="126">
        <v>4.3999999999999997E-2</v>
      </c>
      <c r="F165" s="125">
        <f t="shared" si="15"/>
        <v>57.42</v>
      </c>
      <c r="G165" s="263">
        <v>0.2</v>
      </c>
      <c r="H165" s="264"/>
      <c r="I165" s="133">
        <f t="shared" si="12"/>
        <v>68.903999999999996</v>
      </c>
      <c r="J165" s="134">
        <f t="shared" si="13"/>
        <v>11.483999999999995</v>
      </c>
      <c r="K165" s="34">
        <v>0.104</v>
      </c>
      <c r="L165" s="139">
        <f t="shared" si="16"/>
        <v>76.070015999999995</v>
      </c>
      <c r="M165" s="95">
        <f t="shared" si="14"/>
        <v>82.201259289600003</v>
      </c>
      <c r="N165" s="139">
        <v>82</v>
      </c>
      <c r="O165" s="95">
        <f t="shared" si="17"/>
        <v>90.117999999999995</v>
      </c>
      <c r="P165" s="303">
        <v>90</v>
      </c>
    </row>
    <row r="166" spans="1:16" ht="15" customHeight="1">
      <c r="A166" s="127"/>
      <c r="B166" s="127" t="s">
        <v>748</v>
      </c>
      <c r="C166" s="128" t="s">
        <v>749</v>
      </c>
      <c r="D166" s="125">
        <v>44</v>
      </c>
      <c r="E166" s="126">
        <v>4.3999999999999997E-2</v>
      </c>
      <c r="F166" s="125">
        <f t="shared" si="15"/>
        <v>45.936</v>
      </c>
      <c r="G166" s="263">
        <v>0.2</v>
      </c>
      <c r="H166" s="264"/>
      <c r="I166" s="133">
        <f t="shared" si="12"/>
        <v>55.123199999999997</v>
      </c>
      <c r="J166" s="134">
        <f t="shared" si="13"/>
        <v>9.1871999999999971</v>
      </c>
      <c r="K166" s="34">
        <v>0.104</v>
      </c>
      <c r="L166" s="139">
        <f t="shared" si="16"/>
        <v>60.856012800000002</v>
      </c>
      <c r="M166" s="95">
        <f t="shared" si="14"/>
        <v>65.76100743168</v>
      </c>
      <c r="N166" s="139">
        <v>66</v>
      </c>
      <c r="O166" s="95">
        <f t="shared" si="17"/>
        <v>72.534000000000006</v>
      </c>
      <c r="P166" s="303">
        <v>73</v>
      </c>
    </row>
    <row r="167" spans="1:16" ht="15" customHeight="1">
      <c r="A167" s="127"/>
      <c r="B167" s="127" t="s">
        <v>750</v>
      </c>
      <c r="C167" s="128" t="s">
        <v>550</v>
      </c>
      <c r="D167" s="125">
        <v>82</v>
      </c>
      <c r="E167" s="126">
        <v>4.3999999999999997E-2</v>
      </c>
      <c r="F167" s="125">
        <f t="shared" si="15"/>
        <v>85.608000000000004</v>
      </c>
      <c r="G167" s="263">
        <v>0.2</v>
      </c>
      <c r="H167" s="264"/>
      <c r="I167" s="133">
        <f t="shared" si="12"/>
        <v>102.7296</v>
      </c>
      <c r="J167" s="134">
        <f t="shared" si="13"/>
        <v>17.121600000000001</v>
      </c>
      <c r="K167" s="34">
        <v>0.104</v>
      </c>
      <c r="L167" s="139">
        <f t="shared" si="16"/>
        <v>113.41347840000002</v>
      </c>
      <c r="M167" s="95">
        <f t="shared" si="14"/>
        <v>122.55460475904002</v>
      </c>
      <c r="N167" s="139">
        <v>123</v>
      </c>
      <c r="O167" s="95">
        <f t="shared" si="17"/>
        <v>135.17699999999999</v>
      </c>
      <c r="P167" s="303">
        <v>135</v>
      </c>
    </row>
    <row r="168" spans="1:16" ht="15" customHeight="1">
      <c r="A168" s="127"/>
      <c r="B168" s="127" t="s">
        <v>751</v>
      </c>
      <c r="C168" s="128" t="s">
        <v>546</v>
      </c>
      <c r="D168" s="125">
        <v>55</v>
      </c>
      <c r="E168" s="126">
        <v>4.3999999999999997E-2</v>
      </c>
      <c r="F168" s="125">
        <f t="shared" si="15"/>
        <v>57.42</v>
      </c>
      <c r="G168" s="263">
        <v>0.2</v>
      </c>
      <c r="H168" s="264"/>
      <c r="I168" s="133">
        <f t="shared" si="12"/>
        <v>68.903999999999996</v>
      </c>
      <c r="J168" s="134">
        <f t="shared" si="13"/>
        <v>11.483999999999995</v>
      </c>
      <c r="K168" s="34">
        <v>0.104</v>
      </c>
      <c r="L168" s="139">
        <f t="shared" si="16"/>
        <v>76.070015999999995</v>
      </c>
      <c r="M168" s="95">
        <f t="shared" si="14"/>
        <v>82.201259289600003</v>
      </c>
      <c r="N168" s="139">
        <v>82</v>
      </c>
      <c r="O168" s="95">
        <f t="shared" si="17"/>
        <v>90.117999999999995</v>
      </c>
      <c r="P168" s="303">
        <v>90</v>
      </c>
    </row>
    <row r="169" spans="1:16" ht="15" customHeight="1">
      <c r="A169" s="127"/>
      <c r="B169" s="127" t="s">
        <v>752</v>
      </c>
      <c r="C169" s="128" t="s">
        <v>554</v>
      </c>
      <c r="D169" s="125">
        <v>164</v>
      </c>
      <c r="E169" s="126">
        <v>4.3999999999999997E-2</v>
      </c>
      <c r="F169" s="125">
        <f t="shared" si="15"/>
        <v>171.21600000000001</v>
      </c>
      <c r="G169" s="263">
        <v>0.2</v>
      </c>
      <c r="H169" s="264"/>
      <c r="I169" s="133">
        <f t="shared" ref="I169:I232" si="18">F169*(1+G169)</f>
        <v>205.45920000000001</v>
      </c>
      <c r="J169" s="134">
        <f t="shared" ref="J169:J232" si="19">I169-F169</f>
        <v>34.243200000000002</v>
      </c>
      <c r="K169" s="34">
        <v>0.104</v>
      </c>
      <c r="L169" s="139">
        <f t="shared" si="16"/>
        <v>226.82695680000003</v>
      </c>
      <c r="M169" s="95">
        <f t="shared" si="14"/>
        <v>245.10920951808004</v>
      </c>
      <c r="N169" s="139">
        <v>245</v>
      </c>
      <c r="O169" s="95">
        <f t="shared" si="17"/>
        <v>269.255</v>
      </c>
      <c r="P169" s="303">
        <v>269</v>
      </c>
    </row>
    <row r="170" spans="1:16" ht="15" customHeight="1">
      <c r="A170" s="127"/>
      <c r="B170" s="127" t="s">
        <v>753</v>
      </c>
      <c r="C170" s="128" t="s">
        <v>746</v>
      </c>
      <c r="D170" s="125">
        <v>27</v>
      </c>
      <c r="E170" s="126">
        <v>4.3999999999999997E-2</v>
      </c>
      <c r="F170" s="125">
        <f t="shared" si="15"/>
        <v>28.188000000000002</v>
      </c>
      <c r="G170" s="263">
        <v>0.2</v>
      </c>
      <c r="H170" s="264"/>
      <c r="I170" s="133">
        <f t="shared" si="18"/>
        <v>33.825600000000001</v>
      </c>
      <c r="J170" s="134">
        <f t="shared" si="19"/>
        <v>5.6375999999999991</v>
      </c>
      <c r="K170" s="34">
        <v>0.104</v>
      </c>
      <c r="L170" s="139">
        <f t="shared" si="16"/>
        <v>37.343462400000007</v>
      </c>
      <c r="M170" s="95">
        <f t="shared" si="14"/>
        <v>40.353345469440008</v>
      </c>
      <c r="N170" s="139">
        <v>40</v>
      </c>
      <c r="O170" s="95">
        <f t="shared" si="17"/>
        <v>43.96</v>
      </c>
      <c r="P170" s="303">
        <v>44</v>
      </c>
    </row>
    <row r="171" spans="1:16" ht="15" customHeight="1">
      <c r="A171" s="127"/>
      <c r="B171" s="127" t="s">
        <v>754</v>
      </c>
      <c r="C171" s="128" t="s">
        <v>546</v>
      </c>
      <c r="D171" s="125">
        <v>55</v>
      </c>
      <c r="E171" s="126">
        <v>4.3999999999999997E-2</v>
      </c>
      <c r="F171" s="125">
        <f t="shared" si="15"/>
        <v>57.42</v>
      </c>
      <c r="G171" s="263">
        <v>0.2</v>
      </c>
      <c r="H171" s="264"/>
      <c r="I171" s="133">
        <f t="shared" si="18"/>
        <v>68.903999999999996</v>
      </c>
      <c r="J171" s="134">
        <f t="shared" si="19"/>
        <v>11.483999999999995</v>
      </c>
      <c r="K171" s="34">
        <v>0.104</v>
      </c>
      <c r="L171" s="139">
        <f t="shared" si="16"/>
        <v>76.070015999999995</v>
      </c>
      <c r="M171" s="95">
        <f t="shared" si="14"/>
        <v>82.201259289600003</v>
      </c>
      <c r="N171" s="139">
        <v>82</v>
      </c>
      <c r="O171" s="95">
        <f t="shared" si="17"/>
        <v>90.117999999999995</v>
      </c>
      <c r="P171" s="303">
        <v>90</v>
      </c>
    </row>
    <row r="172" spans="1:16" ht="15" customHeight="1">
      <c r="A172" s="127"/>
      <c r="B172" s="127" t="s">
        <v>755</v>
      </c>
      <c r="C172" s="128" t="s">
        <v>756</v>
      </c>
      <c r="D172" s="125">
        <v>49</v>
      </c>
      <c r="E172" s="126">
        <v>4.3999999999999997E-2</v>
      </c>
      <c r="F172" s="125">
        <f t="shared" si="15"/>
        <v>51.155999999999999</v>
      </c>
      <c r="G172" s="263">
        <v>0.2</v>
      </c>
      <c r="H172" s="264"/>
      <c r="I172" s="133">
        <f t="shared" si="18"/>
        <v>61.387199999999993</v>
      </c>
      <c r="J172" s="134">
        <f t="shared" si="19"/>
        <v>10.231199999999994</v>
      </c>
      <c r="K172" s="34">
        <v>0.104</v>
      </c>
      <c r="L172" s="139">
        <f t="shared" si="16"/>
        <v>67.771468799999994</v>
      </c>
      <c r="M172" s="95">
        <f t="shared" si="14"/>
        <v>73.233849185279993</v>
      </c>
      <c r="N172" s="139">
        <v>73</v>
      </c>
      <c r="O172" s="95">
        <f t="shared" si="17"/>
        <v>80.227000000000004</v>
      </c>
      <c r="P172" s="303">
        <v>80</v>
      </c>
    </row>
    <row r="173" spans="1:16" ht="15" customHeight="1">
      <c r="A173" s="127"/>
      <c r="B173" s="127" t="s">
        <v>757</v>
      </c>
      <c r="C173" s="128" t="s">
        <v>550</v>
      </c>
      <c r="D173" s="125">
        <v>82</v>
      </c>
      <c r="E173" s="126">
        <v>4.3999999999999997E-2</v>
      </c>
      <c r="F173" s="125">
        <f t="shared" si="15"/>
        <v>85.608000000000004</v>
      </c>
      <c r="G173" s="263">
        <v>0.2</v>
      </c>
      <c r="H173" s="264"/>
      <c r="I173" s="133">
        <f t="shared" si="18"/>
        <v>102.7296</v>
      </c>
      <c r="J173" s="134">
        <f t="shared" si="19"/>
        <v>17.121600000000001</v>
      </c>
      <c r="K173" s="34">
        <v>0.104</v>
      </c>
      <c r="L173" s="139">
        <f t="shared" si="16"/>
        <v>113.41347840000002</v>
      </c>
      <c r="M173" s="95">
        <f t="shared" si="14"/>
        <v>122.55460475904002</v>
      </c>
      <c r="N173" s="139">
        <v>123</v>
      </c>
      <c r="O173" s="95">
        <f t="shared" si="17"/>
        <v>135.17699999999999</v>
      </c>
      <c r="P173" s="303">
        <v>135</v>
      </c>
    </row>
    <row r="174" spans="1:16" ht="15" customHeight="1">
      <c r="A174" s="127"/>
      <c r="B174" s="127" t="s">
        <v>758</v>
      </c>
      <c r="C174" s="128" t="s">
        <v>546</v>
      </c>
      <c r="D174" s="125">
        <v>55</v>
      </c>
      <c r="E174" s="126">
        <v>4.3999999999999997E-2</v>
      </c>
      <c r="F174" s="125">
        <f t="shared" si="15"/>
        <v>57.42</v>
      </c>
      <c r="G174" s="263">
        <v>0.2</v>
      </c>
      <c r="H174" s="264"/>
      <c r="I174" s="133">
        <f t="shared" si="18"/>
        <v>68.903999999999996</v>
      </c>
      <c r="J174" s="134">
        <f t="shared" si="19"/>
        <v>11.483999999999995</v>
      </c>
      <c r="K174" s="34">
        <v>0.104</v>
      </c>
      <c r="L174" s="139">
        <f t="shared" si="16"/>
        <v>76.070015999999995</v>
      </c>
      <c r="M174" s="95">
        <f t="shared" si="14"/>
        <v>82.201259289600003</v>
      </c>
      <c r="N174" s="139">
        <v>82</v>
      </c>
      <c r="O174" s="95">
        <f t="shared" si="17"/>
        <v>90.117999999999995</v>
      </c>
      <c r="P174" s="303">
        <v>90</v>
      </c>
    </row>
    <row r="175" spans="1:16" ht="15" customHeight="1">
      <c r="A175" s="127"/>
      <c r="B175" s="127" t="s">
        <v>759</v>
      </c>
      <c r="C175" s="128" t="s">
        <v>546</v>
      </c>
      <c r="D175" s="125">
        <v>55</v>
      </c>
      <c r="E175" s="126">
        <v>4.3999999999999997E-2</v>
      </c>
      <c r="F175" s="125">
        <f t="shared" si="15"/>
        <v>57.42</v>
      </c>
      <c r="G175" s="263">
        <v>0.2</v>
      </c>
      <c r="H175" s="264"/>
      <c r="I175" s="133">
        <f t="shared" si="18"/>
        <v>68.903999999999996</v>
      </c>
      <c r="J175" s="134">
        <f t="shared" si="19"/>
        <v>11.483999999999995</v>
      </c>
      <c r="K175" s="34">
        <v>0.104</v>
      </c>
      <c r="L175" s="139">
        <f t="shared" si="16"/>
        <v>76.070015999999995</v>
      </c>
      <c r="M175" s="95">
        <f t="shared" si="14"/>
        <v>82.201259289600003</v>
      </c>
      <c r="N175" s="139">
        <v>82</v>
      </c>
      <c r="O175" s="95">
        <f t="shared" si="17"/>
        <v>90.117999999999995</v>
      </c>
      <c r="P175" s="303">
        <v>90</v>
      </c>
    </row>
    <row r="176" spans="1:16" ht="15" customHeight="1">
      <c r="A176" s="127"/>
      <c r="B176" s="127" t="s">
        <v>760</v>
      </c>
      <c r="C176" s="128" t="s">
        <v>557</v>
      </c>
      <c r="D176" s="125">
        <v>110</v>
      </c>
      <c r="E176" s="126">
        <v>4.3999999999999997E-2</v>
      </c>
      <c r="F176" s="125">
        <f t="shared" si="15"/>
        <v>114.84</v>
      </c>
      <c r="G176" s="263">
        <v>0.2</v>
      </c>
      <c r="H176" s="264"/>
      <c r="I176" s="133">
        <f t="shared" si="18"/>
        <v>137.80799999999999</v>
      </c>
      <c r="J176" s="134">
        <f t="shared" si="19"/>
        <v>22.967999999999989</v>
      </c>
      <c r="K176" s="34">
        <v>0.104</v>
      </c>
      <c r="L176" s="139">
        <f t="shared" si="16"/>
        <v>152.14003199999999</v>
      </c>
      <c r="M176" s="95">
        <f t="shared" si="14"/>
        <v>164.40251857920001</v>
      </c>
      <c r="N176" s="139">
        <v>164</v>
      </c>
      <c r="O176" s="95">
        <f t="shared" si="17"/>
        <v>180.23599999999999</v>
      </c>
      <c r="P176" s="303">
        <v>180</v>
      </c>
    </row>
    <row r="177" spans="1:16" ht="15" customHeight="1">
      <c r="A177" s="127"/>
      <c r="B177" s="209" t="s">
        <v>761</v>
      </c>
      <c r="C177" s="210"/>
      <c r="D177" s="210"/>
      <c r="E177" s="210"/>
      <c r="F177" s="210"/>
      <c r="G177" s="210"/>
      <c r="H177" s="210"/>
      <c r="I177" s="210"/>
      <c r="J177" s="210"/>
      <c r="K177" s="210"/>
      <c r="L177" s="210"/>
      <c r="M177" s="210"/>
      <c r="N177" s="210"/>
      <c r="O177" s="210"/>
      <c r="P177" s="211"/>
    </row>
    <row r="178" spans="1:16" ht="15" customHeight="1">
      <c r="A178" s="127"/>
      <c r="B178" s="127" t="s">
        <v>762</v>
      </c>
      <c r="C178" s="128" t="s">
        <v>546</v>
      </c>
      <c r="D178" s="125">
        <v>55</v>
      </c>
      <c r="E178" s="126">
        <v>4.3999999999999997E-2</v>
      </c>
      <c r="F178" s="125">
        <f t="shared" si="15"/>
        <v>57.42</v>
      </c>
      <c r="G178" s="263">
        <v>0.2</v>
      </c>
      <c r="H178" s="264"/>
      <c r="I178" s="133">
        <f t="shared" si="18"/>
        <v>68.903999999999996</v>
      </c>
      <c r="J178" s="134">
        <f t="shared" si="19"/>
        <v>11.483999999999995</v>
      </c>
      <c r="K178" s="34">
        <v>0.104</v>
      </c>
      <c r="L178" s="139">
        <f t="shared" si="16"/>
        <v>76.070015999999995</v>
      </c>
      <c r="M178" s="95">
        <f t="shared" si="14"/>
        <v>82.201259289600003</v>
      </c>
      <c r="N178" s="139">
        <v>82</v>
      </c>
      <c r="O178" s="95">
        <f t="shared" si="17"/>
        <v>90.117999999999995</v>
      </c>
      <c r="P178" s="303">
        <v>90</v>
      </c>
    </row>
    <row r="179" spans="1:16" ht="15" customHeight="1">
      <c r="A179" s="127"/>
      <c r="B179" s="127" t="s">
        <v>763</v>
      </c>
      <c r="C179" s="128" t="s">
        <v>546</v>
      </c>
      <c r="D179" s="125">
        <v>55</v>
      </c>
      <c r="E179" s="126">
        <v>4.3999999999999997E-2</v>
      </c>
      <c r="F179" s="125">
        <f t="shared" si="15"/>
        <v>57.42</v>
      </c>
      <c r="G179" s="263">
        <v>0.2</v>
      </c>
      <c r="H179" s="264"/>
      <c r="I179" s="133">
        <f t="shared" si="18"/>
        <v>68.903999999999996</v>
      </c>
      <c r="J179" s="134">
        <f t="shared" si="19"/>
        <v>11.483999999999995</v>
      </c>
      <c r="K179" s="34">
        <v>0.104</v>
      </c>
      <c r="L179" s="139">
        <f t="shared" si="16"/>
        <v>76.070015999999995</v>
      </c>
      <c r="M179" s="95">
        <f t="shared" si="14"/>
        <v>82.201259289600003</v>
      </c>
      <c r="N179" s="139">
        <v>82</v>
      </c>
      <c r="O179" s="95">
        <f t="shared" si="17"/>
        <v>90.117999999999995</v>
      </c>
      <c r="P179" s="303">
        <v>90</v>
      </c>
    </row>
    <row r="180" spans="1:16" ht="15" customHeight="1">
      <c r="A180" s="127"/>
      <c r="B180" s="127" t="s">
        <v>764</v>
      </c>
      <c r="C180" s="128" t="s">
        <v>746</v>
      </c>
      <c r="D180" s="125">
        <v>27</v>
      </c>
      <c r="E180" s="126">
        <v>4.3999999999999997E-2</v>
      </c>
      <c r="F180" s="125">
        <f t="shared" si="15"/>
        <v>28.188000000000002</v>
      </c>
      <c r="G180" s="263">
        <v>0.2</v>
      </c>
      <c r="H180" s="264"/>
      <c r="I180" s="133">
        <f t="shared" si="18"/>
        <v>33.825600000000001</v>
      </c>
      <c r="J180" s="134">
        <f t="shared" si="19"/>
        <v>5.6375999999999991</v>
      </c>
      <c r="K180" s="34">
        <v>0.104</v>
      </c>
      <c r="L180" s="139">
        <f t="shared" si="16"/>
        <v>37.343462400000007</v>
      </c>
      <c r="M180" s="95">
        <f t="shared" si="14"/>
        <v>40.353345469440008</v>
      </c>
      <c r="N180" s="139">
        <v>40</v>
      </c>
      <c r="O180" s="95">
        <f t="shared" si="17"/>
        <v>43.96</v>
      </c>
      <c r="P180" s="303">
        <v>44</v>
      </c>
    </row>
    <row r="181" spans="1:16" ht="15" customHeight="1">
      <c r="A181" s="127"/>
      <c r="B181" s="127" t="s">
        <v>765</v>
      </c>
      <c r="C181" s="128"/>
      <c r="D181" s="125">
        <v>8</v>
      </c>
      <c r="E181" s="126">
        <v>4.3999999999999997E-2</v>
      </c>
      <c r="F181" s="125">
        <f t="shared" si="15"/>
        <v>8.3520000000000003</v>
      </c>
      <c r="G181" s="263">
        <v>0.2</v>
      </c>
      <c r="H181" s="264"/>
      <c r="I181" s="133">
        <f t="shared" si="18"/>
        <v>10.022399999999999</v>
      </c>
      <c r="J181" s="134">
        <f t="shared" si="19"/>
        <v>1.670399999999999</v>
      </c>
      <c r="K181" s="34">
        <v>0.104</v>
      </c>
      <c r="L181" s="139">
        <f t="shared" si="16"/>
        <v>11.0647296</v>
      </c>
      <c r="M181" s="95">
        <f t="shared" si="14"/>
        <v>11.956546805759999</v>
      </c>
      <c r="N181" s="139">
        <v>12</v>
      </c>
      <c r="O181" s="95">
        <f t="shared" si="17"/>
        <v>13.188000000000001</v>
      </c>
      <c r="P181" s="303">
        <v>13</v>
      </c>
    </row>
    <row r="182" spans="1:16" ht="15" customHeight="1">
      <c r="A182" s="127"/>
      <c r="B182" s="127" t="s">
        <v>766</v>
      </c>
      <c r="C182" s="128" t="s">
        <v>718</v>
      </c>
      <c r="D182" s="125">
        <v>16</v>
      </c>
      <c r="E182" s="126">
        <v>4.3999999999999997E-2</v>
      </c>
      <c r="F182" s="125">
        <f t="shared" si="15"/>
        <v>16.704000000000001</v>
      </c>
      <c r="G182" s="263">
        <v>0.2</v>
      </c>
      <c r="H182" s="264"/>
      <c r="I182" s="133">
        <f t="shared" si="18"/>
        <v>20.044799999999999</v>
      </c>
      <c r="J182" s="134">
        <f t="shared" si="19"/>
        <v>3.340799999999998</v>
      </c>
      <c r="K182" s="34">
        <v>0.104</v>
      </c>
      <c r="L182" s="139">
        <f t="shared" si="16"/>
        <v>22.129459199999999</v>
      </c>
      <c r="M182" s="95">
        <f t="shared" si="14"/>
        <v>23.913093611519997</v>
      </c>
      <c r="N182" s="139">
        <v>24</v>
      </c>
      <c r="O182" s="95">
        <f t="shared" si="17"/>
        <v>26.376000000000001</v>
      </c>
      <c r="P182" s="303">
        <v>26</v>
      </c>
    </row>
    <row r="183" spans="1:16" ht="15" customHeight="1">
      <c r="A183" s="127"/>
      <c r="B183" s="127" t="s">
        <v>767</v>
      </c>
      <c r="C183" s="128" t="s">
        <v>756</v>
      </c>
      <c r="D183" s="125">
        <v>49</v>
      </c>
      <c r="E183" s="126">
        <v>4.3999999999999997E-2</v>
      </c>
      <c r="F183" s="125">
        <f t="shared" si="15"/>
        <v>51.155999999999999</v>
      </c>
      <c r="G183" s="263">
        <v>0.2</v>
      </c>
      <c r="H183" s="264"/>
      <c r="I183" s="133">
        <f t="shared" si="18"/>
        <v>61.387199999999993</v>
      </c>
      <c r="J183" s="134">
        <f t="shared" si="19"/>
        <v>10.231199999999994</v>
      </c>
      <c r="K183" s="34">
        <v>0.104</v>
      </c>
      <c r="L183" s="139">
        <f t="shared" si="16"/>
        <v>67.771468799999994</v>
      </c>
      <c r="M183" s="95">
        <f t="shared" si="14"/>
        <v>73.233849185279993</v>
      </c>
      <c r="N183" s="139">
        <v>73</v>
      </c>
      <c r="O183" s="95">
        <f t="shared" si="17"/>
        <v>80.227000000000004</v>
      </c>
      <c r="P183" s="303">
        <v>80</v>
      </c>
    </row>
    <row r="184" spans="1:16" ht="15" customHeight="1">
      <c r="A184" s="127"/>
      <c r="B184" s="127" t="s">
        <v>768</v>
      </c>
      <c r="C184" s="128" t="s">
        <v>718</v>
      </c>
      <c r="D184" s="125">
        <v>16</v>
      </c>
      <c r="E184" s="126">
        <v>4.3999999999999997E-2</v>
      </c>
      <c r="F184" s="125">
        <f t="shared" si="15"/>
        <v>16.704000000000001</v>
      </c>
      <c r="G184" s="263">
        <v>0.2</v>
      </c>
      <c r="H184" s="264"/>
      <c r="I184" s="133">
        <f t="shared" si="18"/>
        <v>20.044799999999999</v>
      </c>
      <c r="J184" s="134">
        <f t="shared" si="19"/>
        <v>3.340799999999998</v>
      </c>
      <c r="K184" s="34">
        <v>0.104</v>
      </c>
      <c r="L184" s="139">
        <f t="shared" si="16"/>
        <v>22.129459199999999</v>
      </c>
      <c r="M184" s="95">
        <f t="shared" si="14"/>
        <v>23.913093611519997</v>
      </c>
      <c r="N184" s="139">
        <v>24</v>
      </c>
      <c r="O184" s="95">
        <f t="shared" si="17"/>
        <v>26.376000000000001</v>
      </c>
      <c r="P184" s="303">
        <v>26</v>
      </c>
    </row>
    <row r="185" spans="1:16" ht="15" customHeight="1">
      <c r="A185" s="127"/>
      <c r="B185" s="127" t="s">
        <v>769</v>
      </c>
      <c r="C185" s="128" t="s">
        <v>718</v>
      </c>
      <c r="D185" s="125">
        <v>16</v>
      </c>
      <c r="E185" s="126">
        <v>4.3999999999999997E-2</v>
      </c>
      <c r="F185" s="125">
        <f t="shared" si="15"/>
        <v>16.704000000000001</v>
      </c>
      <c r="G185" s="263">
        <v>0.2</v>
      </c>
      <c r="H185" s="264"/>
      <c r="I185" s="133">
        <f t="shared" si="18"/>
        <v>20.044799999999999</v>
      </c>
      <c r="J185" s="134">
        <f t="shared" si="19"/>
        <v>3.340799999999998</v>
      </c>
      <c r="K185" s="34">
        <v>0.104</v>
      </c>
      <c r="L185" s="139">
        <f t="shared" si="16"/>
        <v>22.129459199999999</v>
      </c>
      <c r="M185" s="95">
        <f t="shared" si="14"/>
        <v>23.913093611519997</v>
      </c>
      <c r="N185" s="139">
        <v>24</v>
      </c>
      <c r="O185" s="95">
        <f t="shared" si="17"/>
        <v>26.376000000000001</v>
      </c>
      <c r="P185" s="303">
        <v>26</v>
      </c>
    </row>
    <row r="186" spans="1:16" ht="15" customHeight="1">
      <c r="A186" s="127"/>
      <c r="B186" s="127" t="s">
        <v>770</v>
      </c>
      <c r="C186" s="128" t="s">
        <v>555</v>
      </c>
      <c r="D186" s="125">
        <v>27</v>
      </c>
      <c r="E186" s="126">
        <v>4.3999999999999997E-2</v>
      </c>
      <c r="F186" s="125">
        <f t="shared" si="15"/>
        <v>28.188000000000002</v>
      </c>
      <c r="G186" s="263">
        <v>0.2</v>
      </c>
      <c r="H186" s="264"/>
      <c r="I186" s="133">
        <f t="shared" si="18"/>
        <v>33.825600000000001</v>
      </c>
      <c r="J186" s="134">
        <f t="shared" si="19"/>
        <v>5.6375999999999991</v>
      </c>
      <c r="K186" s="34">
        <v>0.104</v>
      </c>
      <c r="L186" s="139">
        <f t="shared" si="16"/>
        <v>37.343462400000007</v>
      </c>
      <c r="M186" s="95">
        <f t="shared" si="14"/>
        <v>40.353345469440008</v>
      </c>
      <c r="N186" s="139">
        <v>40</v>
      </c>
      <c r="O186" s="95">
        <f t="shared" si="17"/>
        <v>43.96</v>
      </c>
      <c r="P186" s="303">
        <v>44</v>
      </c>
    </row>
    <row r="187" spans="1:16" ht="15" customHeight="1">
      <c r="A187" s="127"/>
      <c r="B187" s="127" t="s">
        <v>771</v>
      </c>
      <c r="C187" s="128"/>
      <c r="D187" s="125">
        <v>98</v>
      </c>
      <c r="E187" s="126">
        <v>4.3999999999999997E-2</v>
      </c>
      <c r="F187" s="125">
        <f t="shared" si="15"/>
        <v>102.312</v>
      </c>
      <c r="G187" s="263">
        <v>0.2</v>
      </c>
      <c r="H187" s="264"/>
      <c r="I187" s="133">
        <f t="shared" si="18"/>
        <v>122.77439999999999</v>
      </c>
      <c r="J187" s="134">
        <f t="shared" si="19"/>
        <v>20.462399999999988</v>
      </c>
      <c r="K187" s="34">
        <v>0.104</v>
      </c>
      <c r="L187" s="139">
        <f t="shared" si="16"/>
        <v>135.54293759999999</v>
      </c>
      <c r="M187" s="95">
        <f t="shared" si="14"/>
        <v>146.46769837055999</v>
      </c>
      <c r="N187" s="139">
        <v>146</v>
      </c>
      <c r="O187" s="95">
        <f t="shared" si="17"/>
        <v>160.45400000000001</v>
      </c>
      <c r="P187" s="303">
        <v>160</v>
      </c>
    </row>
    <row r="188" spans="1:16" ht="15" customHeight="1">
      <c r="A188" s="127"/>
      <c r="B188" s="127" t="s">
        <v>772</v>
      </c>
      <c r="C188" s="128" t="s">
        <v>544</v>
      </c>
      <c r="D188" s="125">
        <v>38</v>
      </c>
      <c r="E188" s="126">
        <v>4.3999999999999997E-2</v>
      </c>
      <c r="F188" s="125">
        <f t="shared" si="15"/>
        <v>39.672000000000004</v>
      </c>
      <c r="G188" s="263">
        <v>0.2</v>
      </c>
      <c r="H188" s="264"/>
      <c r="I188" s="133">
        <f t="shared" si="18"/>
        <v>47.606400000000001</v>
      </c>
      <c r="J188" s="134">
        <f t="shared" si="19"/>
        <v>7.9343999999999966</v>
      </c>
      <c r="K188" s="34">
        <v>0.104</v>
      </c>
      <c r="L188" s="139">
        <f t="shared" si="16"/>
        <v>52.557465600000008</v>
      </c>
      <c r="M188" s="95">
        <f t="shared" si="14"/>
        <v>56.793597327360011</v>
      </c>
      <c r="N188" s="139">
        <v>57</v>
      </c>
      <c r="O188" s="95">
        <f t="shared" si="17"/>
        <v>62.643000000000001</v>
      </c>
      <c r="P188" s="303">
        <v>63</v>
      </c>
    </row>
    <row r="189" spans="1:16" ht="15" customHeight="1">
      <c r="A189" s="127"/>
      <c r="B189" s="127" t="s">
        <v>773</v>
      </c>
      <c r="C189" s="128" t="s">
        <v>756</v>
      </c>
      <c r="D189" s="125">
        <v>49</v>
      </c>
      <c r="E189" s="126">
        <v>4.3999999999999997E-2</v>
      </c>
      <c r="F189" s="125">
        <f t="shared" si="15"/>
        <v>51.155999999999999</v>
      </c>
      <c r="G189" s="263">
        <v>0.2</v>
      </c>
      <c r="H189" s="264"/>
      <c r="I189" s="133">
        <f t="shared" si="18"/>
        <v>61.387199999999993</v>
      </c>
      <c r="J189" s="134">
        <f t="shared" si="19"/>
        <v>10.231199999999994</v>
      </c>
      <c r="K189" s="34">
        <v>0.104</v>
      </c>
      <c r="L189" s="139">
        <f t="shared" si="16"/>
        <v>67.771468799999994</v>
      </c>
      <c r="M189" s="95">
        <f t="shared" si="14"/>
        <v>73.233849185279993</v>
      </c>
      <c r="N189" s="139">
        <v>73</v>
      </c>
      <c r="O189" s="95">
        <f t="shared" si="17"/>
        <v>80.227000000000004</v>
      </c>
      <c r="P189" s="303">
        <v>80</v>
      </c>
    </row>
    <row r="190" spans="1:16" ht="15" customHeight="1">
      <c r="A190" s="127"/>
      <c r="B190" s="127" t="s">
        <v>774</v>
      </c>
      <c r="C190" s="128" t="s">
        <v>555</v>
      </c>
      <c r="D190" s="125">
        <v>27</v>
      </c>
      <c r="E190" s="126">
        <v>4.3999999999999997E-2</v>
      </c>
      <c r="F190" s="125">
        <f t="shared" si="15"/>
        <v>28.188000000000002</v>
      </c>
      <c r="G190" s="263">
        <v>0.2</v>
      </c>
      <c r="H190" s="264"/>
      <c r="I190" s="133">
        <f t="shared" si="18"/>
        <v>33.825600000000001</v>
      </c>
      <c r="J190" s="134">
        <f t="shared" si="19"/>
        <v>5.6375999999999991</v>
      </c>
      <c r="K190" s="34">
        <v>0.104</v>
      </c>
      <c r="L190" s="139">
        <f t="shared" si="16"/>
        <v>37.343462400000007</v>
      </c>
      <c r="M190" s="95">
        <f t="shared" si="14"/>
        <v>40.353345469440008</v>
      </c>
      <c r="N190" s="139">
        <v>40</v>
      </c>
      <c r="O190" s="95">
        <f t="shared" si="17"/>
        <v>43.96</v>
      </c>
      <c r="P190" s="303">
        <v>44</v>
      </c>
    </row>
    <row r="191" spans="1:16" ht="15" customHeight="1">
      <c r="A191" s="127"/>
      <c r="B191" s="127" t="s">
        <v>775</v>
      </c>
      <c r="C191" s="128"/>
      <c r="D191" s="125">
        <v>55</v>
      </c>
      <c r="E191" s="126">
        <v>4.3999999999999997E-2</v>
      </c>
      <c r="F191" s="125">
        <f t="shared" si="15"/>
        <v>57.42</v>
      </c>
      <c r="G191" s="263">
        <v>0.2</v>
      </c>
      <c r="H191" s="264"/>
      <c r="I191" s="133">
        <f t="shared" si="18"/>
        <v>68.903999999999996</v>
      </c>
      <c r="J191" s="134">
        <f t="shared" si="19"/>
        <v>11.483999999999995</v>
      </c>
      <c r="K191" s="34">
        <v>0.104</v>
      </c>
      <c r="L191" s="139">
        <f t="shared" si="16"/>
        <v>76.070015999999995</v>
      </c>
      <c r="M191" s="95">
        <f t="shared" si="14"/>
        <v>82.201259289600003</v>
      </c>
      <c r="N191" s="139">
        <v>82</v>
      </c>
      <c r="O191" s="95">
        <f t="shared" si="17"/>
        <v>90.117999999999995</v>
      </c>
      <c r="P191" s="303">
        <v>90</v>
      </c>
    </row>
    <row r="192" spans="1:16" ht="15" customHeight="1">
      <c r="A192" s="127"/>
      <c r="B192" s="127" t="s">
        <v>776</v>
      </c>
      <c r="C192" s="128" t="s">
        <v>546</v>
      </c>
      <c r="D192" s="125">
        <v>55</v>
      </c>
      <c r="E192" s="126">
        <v>4.3999999999999997E-2</v>
      </c>
      <c r="F192" s="125">
        <f t="shared" si="15"/>
        <v>57.42</v>
      </c>
      <c r="G192" s="263">
        <v>0.2</v>
      </c>
      <c r="H192" s="264"/>
      <c r="I192" s="133">
        <f t="shared" si="18"/>
        <v>68.903999999999996</v>
      </c>
      <c r="J192" s="134">
        <f t="shared" si="19"/>
        <v>11.483999999999995</v>
      </c>
      <c r="K192" s="34">
        <v>0.104</v>
      </c>
      <c r="L192" s="139">
        <f t="shared" si="16"/>
        <v>76.070015999999995</v>
      </c>
      <c r="M192" s="95">
        <f t="shared" si="14"/>
        <v>82.201259289600003</v>
      </c>
      <c r="N192" s="139">
        <v>82</v>
      </c>
      <c r="O192" s="95">
        <f t="shared" si="17"/>
        <v>90.117999999999995</v>
      </c>
      <c r="P192" s="303">
        <v>90</v>
      </c>
    </row>
    <row r="193" spans="1:16" ht="15" customHeight="1">
      <c r="A193" s="127"/>
      <c r="B193" s="127" t="s">
        <v>777</v>
      </c>
      <c r="C193" s="128" t="s">
        <v>718</v>
      </c>
      <c r="D193" s="125">
        <v>16</v>
      </c>
      <c r="E193" s="126">
        <v>4.3999999999999997E-2</v>
      </c>
      <c r="F193" s="125">
        <f t="shared" si="15"/>
        <v>16.704000000000001</v>
      </c>
      <c r="G193" s="263">
        <v>0.2</v>
      </c>
      <c r="H193" s="264"/>
      <c r="I193" s="133">
        <f t="shared" si="18"/>
        <v>20.044799999999999</v>
      </c>
      <c r="J193" s="134">
        <f t="shared" si="19"/>
        <v>3.340799999999998</v>
      </c>
      <c r="K193" s="34">
        <v>0.104</v>
      </c>
      <c r="L193" s="139">
        <f t="shared" si="16"/>
        <v>22.129459199999999</v>
      </c>
      <c r="M193" s="95">
        <f t="shared" ref="M193:M256" si="20">L193*108.06/100</f>
        <v>23.913093611519997</v>
      </c>
      <c r="N193" s="139">
        <v>24</v>
      </c>
      <c r="O193" s="95">
        <f t="shared" si="17"/>
        <v>26.376000000000001</v>
      </c>
      <c r="P193" s="303">
        <v>26</v>
      </c>
    </row>
    <row r="194" spans="1:16" ht="15" customHeight="1">
      <c r="A194" s="127"/>
      <c r="B194" s="127" t="s">
        <v>61</v>
      </c>
      <c r="C194" s="128" t="s">
        <v>778</v>
      </c>
      <c r="D194" s="125">
        <v>282</v>
      </c>
      <c r="E194" s="126">
        <v>4.3999999999999997E-2</v>
      </c>
      <c r="F194" s="125">
        <f t="shared" si="15"/>
        <v>294.40800000000002</v>
      </c>
      <c r="G194" s="263">
        <v>0.2</v>
      </c>
      <c r="H194" s="264"/>
      <c r="I194" s="133">
        <f t="shared" si="18"/>
        <v>353.28960000000001</v>
      </c>
      <c r="J194" s="134">
        <f t="shared" si="19"/>
        <v>58.881599999999992</v>
      </c>
      <c r="K194" s="34">
        <v>0.104</v>
      </c>
      <c r="L194" s="139">
        <f t="shared" si="16"/>
        <v>390.03171840000005</v>
      </c>
      <c r="M194" s="95">
        <f t="shared" si="20"/>
        <v>421.46827490304008</v>
      </c>
      <c r="N194" s="139">
        <v>421</v>
      </c>
      <c r="O194" s="95">
        <f t="shared" si="17"/>
        <v>462.67899999999997</v>
      </c>
      <c r="P194" s="303">
        <v>463</v>
      </c>
    </row>
    <row r="195" spans="1:16" ht="15" customHeight="1">
      <c r="A195" s="127"/>
      <c r="B195" s="127" t="s">
        <v>779</v>
      </c>
      <c r="C195" s="128"/>
      <c r="D195" s="125">
        <v>181</v>
      </c>
      <c r="E195" s="126">
        <v>4.3999999999999997E-2</v>
      </c>
      <c r="F195" s="125">
        <f t="shared" si="15"/>
        <v>188.964</v>
      </c>
      <c r="G195" s="263">
        <v>0.2</v>
      </c>
      <c r="H195" s="264"/>
      <c r="I195" s="133">
        <f t="shared" si="18"/>
        <v>226.7568</v>
      </c>
      <c r="J195" s="134">
        <f t="shared" si="19"/>
        <v>37.7928</v>
      </c>
      <c r="K195" s="34">
        <v>0.104</v>
      </c>
      <c r="L195" s="139">
        <f t="shared" si="16"/>
        <v>250.33950720000001</v>
      </c>
      <c r="M195" s="95">
        <f t="shared" si="20"/>
        <v>270.51687148031999</v>
      </c>
      <c r="N195" s="139">
        <v>271</v>
      </c>
      <c r="O195" s="95">
        <f t="shared" si="17"/>
        <v>297.82900000000001</v>
      </c>
      <c r="P195" s="303">
        <v>298</v>
      </c>
    </row>
    <row r="196" spans="1:16" ht="15" customHeight="1">
      <c r="A196" s="127"/>
      <c r="B196" s="127" t="s">
        <v>780</v>
      </c>
      <c r="C196" s="128"/>
      <c r="D196" s="125">
        <v>181</v>
      </c>
      <c r="E196" s="126">
        <v>4.3999999999999997E-2</v>
      </c>
      <c r="F196" s="125">
        <f t="shared" si="15"/>
        <v>188.964</v>
      </c>
      <c r="G196" s="263">
        <v>0.2</v>
      </c>
      <c r="H196" s="264"/>
      <c r="I196" s="133">
        <f t="shared" si="18"/>
        <v>226.7568</v>
      </c>
      <c r="J196" s="134">
        <f t="shared" si="19"/>
        <v>37.7928</v>
      </c>
      <c r="K196" s="34">
        <v>0.104</v>
      </c>
      <c r="L196" s="139">
        <f t="shared" si="16"/>
        <v>250.33950720000001</v>
      </c>
      <c r="M196" s="95">
        <f t="shared" si="20"/>
        <v>270.51687148031999</v>
      </c>
      <c r="N196" s="139">
        <v>271</v>
      </c>
      <c r="O196" s="95">
        <f t="shared" si="17"/>
        <v>297.82900000000001</v>
      </c>
      <c r="P196" s="303">
        <v>298</v>
      </c>
    </row>
    <row r="197" spans="1:16" ht="15" customHeight="1">
      <c r="A197" s="127"/>
      <c r="B197" s="127" t="s">
        <v>781</v>
      </c>
      <c r="C197" s="128" t="s">
        <v>714</v>
      </c>
      <c r="D197" s="125">
        <v>11</v>
      </c>
      <c r="E197" s="126">
        <v>4.3999999999999997E-2</v>
      </c>
      <c r="F197" s="125">
        <f t="shared" ref="F197:F260" si="21">D197*(1+E197)</f>
        <v>11.484</v>
      </c>
      <c r="G197" s="263">
        <v>0.2</v>
      </c>
      <c r="H197" s="264"/>
      <c r="I197" s="133">
        <f t="shared" si="18"/>
        <v>13.780799999999999</v>
      </c>
      <c r="J197" s="134">
        <f t="shared" si="19"/>
        <v>2.2967999999999993</v>
      </c>
      <c r="K197" s="34">
        <v>0.104</v>
      </c>
      <c r="L197" s="139">
        <f t="shared" si="16"/>
        <v>15.214003200000001</v>
      </c>
      <c r="M197" s="95">
        <f t="shared" si="20"/>
        <v>16.44025185792</v>
      </c>
      <c r="N197" s="139">
        <v>16</v>
      </c>
      <c r="O197" s="95">
        <f t="shared" si="17"/>
        <v>17.584</v>
      </c>
      <c r="P197" s="303">
        <v>18</v>
      </c>
    </row>
    <row r="198" spans="1:16" ht="15" customHeight="1">
      <c r="A198" s="127"/>
      <c r="B198" s="127" t="s">
        <v>782</v>
      </c>
      <c r="C198" s="128" t="s">
        <v>746</v>
      </c>
      <c r="D198" s="125">
        <v>27</v>
      </c>
      <c r="E198" s="126">
        <v>4.3999999999999997E-2</v>
      </c>
      <c r="F198" s="125">
        <f t="shared" si="21"/>
        <v>28.188000000000002</v>
      </c>
      <c r="G198" s="263">
        <v>0.2</v>
      </c>
      <c r="H198" s="264"/>
      <c r="I198" s="133">
        <f t="shared" si="18"/>
        <v>33.825600000000001</v>
      </c>
      <c r="J198" s="134">
        <f t="shared" si="19"/>
        <v>5.6375999999999991</v>
      </c>
      <c r="K198" s="34">
        <v>0.104</v>
      </c>
      <c r="L198" s="139">
        <f t="shared" ref="L198:L200" si="22">I198*(1+K198)</f>
        <v>37.343462400000007</v>
      </c>
      <c r="M198" s="95">
        <f t="shared" si="20"/>
        <v>40.353345469440008</v>
      </c>
      <c r="N198" s="139">
        <v>40</v>
      </c>
      <c r="O198" s="95">
        <f t="shared" si="17"/>
        <v>43.96</v>
      </c>
      <c r="P198" s="303">
        <v>44</v>
      </c>
    </row>
    <row r="199" spans="1:16" ht="15" customHeight="1">
      <c r="A199" s="127"/>
      <c r="B199" s="127" t="s">
        <v>783</v>
      </c>
      <c r="C199" s="128" t="s">
        <v>746</v>
      </c>
      <c r="D199" s="125">
        <v>27</v>
      </c>
      <c r="E199" s="126">
        <v>4.3999999999999997E-2</v>
      </c>
      <c r="F199" s="125">
        <f t="shared" si="21"/>
        <v>28.188000000000002</v>
      </c>
      <c r="G199" s="263">
        <v>0.2</v>
      </c>
      <c r="H199" s="264"/>
      <c r="I199" s="133">
        <f t="shared" si="18"/>
        <v>33.825600000000001</v>
      </c>
      <c r="J199" s="134">
        <f t="shared" si="19"/>
        <v>5.6375999999999991</v>
      </c>
      <c r="K199" s="34">
        <v>0.104</v>
      </c>
      <c r="L199" s="139">
        <f t="shared" si="22"/>
        <v>37.343462400000007</v>
      </c>
      <c r="M199" s="95">
        <f t="shared" si="20"/>
        <v>40.353345469440008</v>
      </c>
      <c r="N199" s="139">
        <v>40</v>
      </c>
      <c r="O199" s="95">
        <f t="shared" ref="O199:O262" si="23">N199*9.9%+N199</f>
        <v>43.96</v>
      </c>
      <c r="P199" s="303">
        <v>44</v>
      </c>
    </row>
    <row r="200" spans="1:16" ht="15" customHeight="1">
      <c r="A200" s="127"/>
      <c r="B200" s="127" t="s">
        <v>784</v>
      </c>
      <c r="C200" s="128" t="s">
        <v>714</v>
      </c>
      <c r="D200" s="125">
        <v>11</v>
      </c>
      <c r="E200" s="126">
        <v>4.3999999999999997E-2</v>
      </c>
      <c r="F200" s="125">
        <f t="shared" si="21"/>
        <v>11.484</v>
      </c>
      <c r="G200" s="263">
        <v>0.2</v>
      </c>
      <c r="H200" s="264"/>
      <c r="I200" s="133">
        <f t="shared" si="18"/>
        <v>13.780799999999999</v>
      </c>
      <c r="J200" s="134">
        <f t="shared" si="19"/>
        <v>2.2967999999999993</v>
      </c>
      <c r="K200" s="34">
        <v>0.104</v>
      </c>
      <c r="L200" s="139">
        <f t="shared" si="22"/>
        <v>15.214003200000001</v>
      </c>
      <c r="M200" s="95">
        <f t="shared" si="20"/>
        <v>16.44025185792</v>
      </c>
      <c r="N200" s="139">
        <v>16</v>
      </c>
      <c r="O200" s="95">
        <f t="shared" si="23"/>
        <v>17.584</v>
      </c>
      <c r="P200" s="303">
        <v>18</v>
      </c>
    </row>
    <row r="201" spans="1:16" ht="15" customHeight="1">
      <c r="A201" s="127"/>
      <c r="B201" s="209" t="s">
        <v>785</v>
      </c>
      <c r="C201" s="210"/>
      <c r="D201" s="210"/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1"/>
    </row>
    <row r="202" spans="1:16" ht="15" customHeight="1">
      <c r="A202" s="127"/>
      <c r="B202" s="127" t="s">
        <v>786</v>
      </c>
      <c r="C202" s="128" t="s">
        <v>559</v>
      </c>
      <c r="D202" s="125">
        <v>110</v>
      </c>
      <c r="E202" s="126">
        <v>4.3999999999999997E-2</v>
      </c>
      <c r="F202" s="125">
        <f t="shared" si="21"/>
        <v>114.84</v>
      </c>
      <c r="G202" s="263">
        <v>0.2</v>
      </c>
      <c r="H202" s="264"/>
      <c r="I202" s="133">
        <f t="shared" si="18"/>
        <v>137.80799999999999</v>
      </c>
      <c r="J202" s="134">
        <f t="shared" si="19"/>
        <v>22.967999999999989</v>
      </c>
      <c r="K202" s="34">
        <v>0.104</v>
      </c>
      <c r="L202" s="139">
        <f t="shared" ref="L202:L265" si="24">I202*(1+K202)</f>
        <v>152.14003199999999</v>
      </c>
      <c r="M202" s="95">
        <f t="shared" si="20"/>
        <v>164.40251857920001</v>
      </c>
      <c r="N202" s="139">
        <v>164</v>
      </c>
      <c r="O202" s="95">
        <f t="shared" si="23"/>
        <v>180.23599999999999</v>
      </c>
      <c r="P202" s="303">
        <v>180</v>
      </c>
    </row>
    <row r="203" spans="1:16" ht="15" customHeight="1">
      <c r="A203" s="127"/>
      <c r="B203" s="127" t="s">
        <v>787</v>
      </c>
      <c r="C203" s="128" t="s">
        <v>788</v>
      </c>
      <c r="D203" s="125">
        <v>115</v>
      </c>
      <c r="E203" s="126">
        <v>4.3999999999999997E-2</v>
      </c>
      <c r="F203" s="125">
        <f t="shared" si="21"/>
        <v>120.06</v>
      </c>
      <c r="G203" s="263">
        <v>0.2</v>
      </c>
      <c r="H203" s="264"/>
      <c r="I203" s="133">
        <f t="shared" si="18"/>
        <v>144.072</v>
      </c>
      <c r="J203" s="134">
        <f t="shared" si="19"/>
        <v>24.012</v>
      </c>
      <c r="K203" s="34">
        <v>0.104</v>
      </c>
      <c r="L203" s="139">
        <f t="shared" si="24"/>
        <v>159.05548800000003</v>
      </c>
      <c r="M203" s="95">
        <f t="shared" si="20"/>
        <v>171.87536033280006</v>
      </c>
      <c r="N203" s="139">
        <v>172</v>
      </c>
      <c r="O203" s="95">
        <f t="shared" si="23"/>
        <v>189.02799999999999</v>
      </c>
      <c r="P203" s="303">
        <v>189</v>
      </c>
    </row>
    <row r="204" spans="1:16" ht="15" customHeight="1">
      <c r="A204" s="127"/>
      <c r="B204" s="127" t="s">
        <v>789</v>
      </c>
      <c r="C204" s="128" t="s">
        <v>790</v>
      </c>
      <c r="D204" s="125">
        <v>88</v>
      </c>
      <c r="E204" s="126">
        <v>4.3999999999999997E-2</v>
      </c>
      <c r="F204" s="125">
        <f t="shared" si="21"/>
        <v>91.872</v>
      </c>
      <c r="G204" s="263">
        <v>0.2</v>
      </c>
      <c r="H204" s="264"/>
      <c r="I204" s="133">
        <f t="shared" si="18"/>
        <v>110.24639999999999</v>
      </c>
      <c r="J204" s="134">
        <f t="shared" si="19"/>
        <v>18.374399999999994</v>
      </c>
      <c r="K204" s="34">
        <v>0.104</v>
      </c>
      <c r="L204" s="139">
        <f t="shared" si="24"/>
        <v>121.7120256</v>
      </c>
      <c r="M204" s="95">
        <f t="shared" si="20"/>
        <v>131.52201486336</v>
      </c>
      <c r="N204" s="139">
        <v>132</v>
      </c>
      <c r="O204" s="95">
        <f t="shared" si="23"/>
        <v>145.06800000000001</v>
      </c>
      <c r="P204" s="303">
        <v>145</v>
      </c>
    </row>
    <row r="205" spans="1:16" ht="15" customHeight="1">
      <c r="A205" s="127"/>
      <c r="B205" s="127" t="s">
        <v>791</v>
      </c>
      <c r="C205" s="128" t="s">
        <v>730</v>
      </c>
      <c r="D205" s="125">
        <v>66</v>
      </c>
      <c r="E205" s="126">
        <v>4.3999999999999997E-2</v>
      </c>
      <c r="F205" s="125">
        <f t="shared" si="21"/>
        <v>68.903999999999996</v>
      </c>
      <c r="G205" s="263">
        <v>0.2</v>
      </c>
      <c r="H205" s="264"/>
      <c r="I205" s="133">
        <f t="shared" si="18"/>
        <v>82.684799999999996</v>
      </c>
      <c r="J205" s="134">
        <f t="shared" si="19"/>
        <v>13.780799999999999</v>
      </c>
      <c r="K205" s="34">
        <v>0.104</v>
      </c>
      <c r="L205" s="139">
        <f t="shared" si="24"/>
        <v>91.284019200000003</v>
      </c>
      <c r="M205" s="95">
        <f t="shared" si="20"/>
        <v>98.641511147520021</v>
      </c>
      <c r="N205" s="139">
        <v>99</v>
      </c>
      <c r="O205" s="95">
        <f t="shared" si="23"/>
        <v>108.801</v>
      </c>
      <c r="P205" s="303">
        <v>109</v>
      </c>
    </row>
    <row r="206" spans="1:16" ht="15" customHeight="1">
      <c r="A206" s="127"/>
      <c r="B206" s="127" t="s">
        <v>792</v>
      </c>
      <c r="C206" s="128" t="s">
        <v>546</v>
      </c>
      <c r="D206" s="125">
        <v>55</v>
      </c>
      <c r="E206" s="126">
        <v>4.3999999999999997E-2</v>
      </c>
      <c r="F206" s="125">
        <f t="shared" si="21"/>
        <v>57.42</v>
      </c>
      <c r="G206" s="263">
        <v>0.2</v>
      </c>
      <c r="H206" s="264"/>
      <c r="I206" s="133">
        <f t="shared" si="18"/>
        <v>68.903999999999996</v>
      </c>
      <c r="J206" s="134">
        <f t="shared" si="19"/>
        <v>11.483999999999995</v>
      </c>
      <c r="K206" s="34">
        <v>0.104</v>
      </c>
      <c r="L206" s="139">
        <f t="shared" si="24"/>
        <v>76.070015999999995</v>
      </c>
      <c r="M206" s="95">
        <f t="shared" si="20"/>
        <v>82.201259289600003</v>
      </c>
      <c r="N206" s="139">
        <v>82</v>
      </c>
      <c r="O206" s="95">
        <f t="shared" si="23"/>
        <v>90.117999999999995</v>
      </c>
      <c r="P206" s="303">
        <v>90</v>
      </c>
    </row>
    <row r="207" spans="1:16" ht="15" customHeight="1">
      <c r="A207" s="127"/>
      <c r="B207" s="127" t="s">
        <v>793</v>
      </c>
      <c r="C207" s="128" t="s">
        <v>550</v>
      </c>
      <c r="D207" s="125">
        <v>82</v>
      </c>
      <c r="E207" s="126">
        <v>4.3999999999999997E-2</v>
      </c>
      <c r="F207" s="125">
        <f t="shared" si="21"/>
        <v>85.608000000000004</v>
      </c>
      <c r="G207" s="263">
        <v>0.2</v>
      </c>
      <c r="H207" s="264"/>
      <c r="I207" s="133">
        <f t="shared" si="18"/>
        <v>102.7296</v>
      </c>
      <c r="J207" s="134">
        <f t="shared" si="19"/>
        <v>17.121600000000001</v>
      </c>
      <c r="K207" s="34">
        <v>0.104</v>
      </c>
      <c r="L207" s="139">
        <f t="shared" si="24"/>
        <v>113.41347840000002</v>
      </c>
      <c r="M207" s="95">
        <f t="shared" si="20"/>
        <v>122.55460475904002</v>
      </c>
      <c r="N207" s="139">
        <v>123</v>
      </c>
      <c r="O207" s="95">
        <f t="shared" si="23"/>
        <v>135.17699999999999</v>
      </c>
      <c r="P207" s="303">
        <v>135</v>
      </c>
    </row>
    <row r="208" spans="1:16" ht="15" customHeight="1">
      <c r="A208" s="127"/>
      <c r="B208" s="127" t="s">
        <v>794</v>
      </c>
      <c r="C208" s="128" t="s">
        <v>714</v>
      </c>
      <c r="D208" s="125">
        <v>11</v>
      </c>
      <c r="E208" s="126">
        <v>4.3999999999999997E-2</v>
      </c>
      <c r="F208" s="125">
        <f t="shared" si="21"/>
        <v>11.484</v>
      </c>
      <c r="G208" s="263">
        <v>0.2</v>
      </c>
      <c r="H208" s="264"/>
      <c r="I208" s="133">
        <f t="shared" si="18"/>
        <v>13.780799999999999</v>
      </c>
      <c r="J208" s="134">
        <f t="shared" si="19"/>
        <v>2.2967999999999993</v>
      </c>
      <c r="K208" s="34">
        <v>0.104</v>
      </c>
      <c r="L208" s="139">
        <f t="shared" si="24"/>
        <v>15.214003200000001</v>
      </c>
      <c r="M208" s="95">
        <f t="shared" si="20"/>
        <v>16.44025185792</v>
      </c>
      <c r="N208" s="139">
        <v>16</v>
      </c>
      <c r="O208" s="95">
        <f t="shared" si="23"/>
        <v>17.584</v>
      </c>
      <c r="P208" s="303">
        <v>18</v>
      </c>
    </row>
    <row r="209" spans="1:16" ht="15" customHeight="1">
      <c r="A209" s="127"/>
      <c r="B209" s="127" t="s">
        <v>795</v>
      </c>
      <c r="C209" s="128" t="s">
        <v>796</v>
      </c>
      <c r="D209" s="125">
        <v>11</v>
      </c>
      <c r="E209" s="126">
        <v>4.3999999999999997E-2</v>
      </c>
      <c r="F209" s="125">
        <f t="shared" si="21"/>
        <v>11.484</v>
      </c>
      <c r="G209" s="263">
        <v>0.2</v>
      </c>
      <c r="H209" s="264"/>
      <c r="I209" s="133">
        <f t="shared" si="18"/>
        <v>13.780799999999999</v>
      </c>
      <c r="J209" s="134">
        <f t="shared" si="19"/>
        <v>2.2967999999999993</v>
      </c>
      <c r="K209" s="34">
        <v>0.104</v>
      </c>
      <c r="L209" s="139">
        <f t="shared" si="24"/>
        <v>15.214003200000001</v>
      </c>
      <c r="M209" s="95">
        <f t="shared" si="20"/>
        <v>16.44025185792</v>
      </c>
      <c r="N209" s="139">
        <v>16</v>
      </c>
      <c r="O209" s="95">
        <f t="shared" si="23"/>
        <v>17.584</v>
      </c>
      <c r="P209" s="303">
        <v>18</v>
      </c>
    </row>
    <row r="210" spans="1:16" ht="15" customHeight="1">
      <c r="A210" s="127"/>
      <c r="B210" s="127" t="s">
        <v>797</v>
      </c>
      <c r="C210" s="128" t="s">
        <v>714</v>
      </c>
      <c r="D210" s="125">
        <v>11</v>
      </c>
      <c r="E210" s="126">
        <v>4.3999999999999997E-2</v>
      </c>
      <c r="F210" s="125">
        <f t="shared" si="21"/>
        <v>11.484</v>
      </c>
      <c r="G210" s="263">
        <v>0.2</v>
      </c>
      <c r="H210" s="264"/>
      <c r="I210" s="133">
        <f t="shared" si="18"/>
        <v>13.780799999999999</v>
      </c>
      <c r="J210" s="134">
        <f t="shared" si="19"/>
        <v>2.2967999999999993</v>
      </c>
      <c r="K210" s="34">
        <v>0.104</v>
      </c>
      <c r="L210" s="139">
        <f t="shared" si="24"/>
        <v>15.214003200000001</v>
      </c>
      <c r="M210" s="95">
        <f t="shared" si="20"/>
        <v>16.44025185792</v>
      </c>
      <c r="N210" s="139">
        <v>16</v>
      </c>
      <c r="O210" s="95">
        <f t="shared" si="23"/>
        <v>17.584</v>
      </c>
      <c r="P210" s="303">
        <v>18</v>
      </c>
    </row>
    <row r="211" spans="1:16" ht="15" customHeight="1">
      <c r="A211" s="127"/>
      <c r="B211" s="127" t="s">
        <v>798</v>
      </c>
      <c r="C211" s="128" t="s">
        <v>799</v>
      </c>
      <c r="D211" s="125">
        <v>22</v>
      </c>
      <c r="E211" s="126">
        <v>4.3999999999999997E-2</v>
      </c>
      <c r="F211" s="125">
        <f t="shared" si="21"/>
        <v>22.968</v>
      </c>
      <c r="G211" s="263">
        <v>0.2</v>
      </c>
      <c r="H211" s="264"/>
      <c r="I211" s="133">
        <f t="shared" si="18"/>
        <v>27.561599999999999</v>
      </c>
      <c r="J211" s="134">
        <f t="shared" si="19"/>
        <v>4.5935999999999986</v>
      </c>
      <c r="K211" s="34">
        <v>0.104</v>
      </c>
      <c r="L211" s="139">
        <f t="shared" si="24"/>
        <v>30.428006400000001</v>
      </c>
      <c r="M211" s="95">
        <f t="shared" si="20"/>
        <v>32.88050371584</v>
      </c>
      <c r="N211" s="139">
        <v>33</v>
      </c>
      <c r="O211" s="95">
        <f t="shared" si="23"/>
        <v>36.267000000000003</v>
      </c>
      <c r="P211" s="303">
        <v>36</v>
      </c>
    </row>
    <row r="212" spans="1:16" ht="15" customHeight="1">
      <c r="A212" s="127"/>
      <c r="B212" s="127" t="s">
        <v>800</v>
      </c>
      <c r="C212" s="128" t="s">
        <v>801</v>
      </c>
      <c r="D212" s="125">
        <v>142</v>
      </c>
      <c r="E212" s="126">
        <v>4.3999999999999997E-2</v>
      </c>
      <c r="F212" s="125">
        <f t="shared" si="21"/>
        <v>148.24800000000002</v>
      </c>
      <c r="G212" s="263">
        <v>0.2</v>
      </c>
      <c r="H212" s="264"/>
      <c r="I212" s="133">
        <f t="shared" si="18"/>
        <v>177.89760000000001</v>
      </c>
      <c r="J212" s="134">
        <f t="shared" si="19"/>
        <v>29.649599999999992</v>
      </c>
      <c r="K212" s="34">
        <v>0.104</v>
      </c>
      <c r="L212" s="139">
        <f t="shared" si="24"/>
        <v>196.39895040000002</v>
      </c>
      <c r="M212" s="95">
        <f t="shared" si="20"/>
        <v>212.22870580224003</v>
      </c>
      <c r="N212" s="139">
        <v>212</v>
      </c>
      <c r="O212" s="95">
        <f t="shared" si="23"/>
        <v>232.988</v>
      </c>
      <c r="P212" s="303">
        <v>233</v>
      </c>
    </row>
    <row r="213" spans="1:16" ht="15" customHeight="1">
      <c r="A213" s="127"/>
      <c r="B213" s="127" t="s">
        <v>802</v>
      </c>
      <c r="C213" s="128" t="s">
        <v>718</v>
      </c>
      <c r="D213" s="125">
        <v>16</v>
      </c>
      <c r="E213" s="126">
        <v>4.3999999999999997E-2</v>
      </c>
      <c r="F213" s="125">
        <f t="shared" si="21"/>
        <v>16.704000000000001</v>
      </c>
      <c r="G213" s="263">
        <v>0.2</v>
      </c>
      <c r="H213" s="264"/>
      <c r="I213" s="133">
        <f t="shared" si="18"/>
        <v>20.044799999999999</v>
      </c>
      <c r="J213" s="134">
        <f t="shared" si="19"/>
        <v>3.340799999999998</v>
      </c>
      <c r="K213" s="34">
        <v>0.104</v>
      </c>
      <c r="L213" s="139">
        <f t="shared" si="24"/>
        <v>22.129459199999999</v>
      </c>
      <c r="M213" s="95">
        <f t="shared" si="20"/>
        <v>23.913093611519997</v>
      </c>
      <c r="N213" s="139">
        <v>24</v>
      </c>
      <c r="O213" s="95">
        <f t="shared" si="23"/>
        <v>26.376000000000001</v>
      </c>
      <c r="P213" s="303">
        <v>26</v>
      </c>
    </row>
    <row r="214" spans="1:16" ht="15" customHeight="1">
      <c r="A214" s="127"/>
      <c r="B214" s="127" t="s">
        <v>803</v>
      </c>
      <c r="C214" s="128" t="s">
        <v>546</v>
      </c>
      <c r="D214" s="125">
        <v>55</v>
      </c>
      <c r="E214" s="126">
        <v>4.3999999999999997E-2</v>
      </c>
      <c r="F214" s="125">
        <f t="shared" si="21"/>
        <v>57.42</v>
      </c>
      <c r="G214" s="263">
        <v>0.2</v>
      </c>
      <c r="H214" s="264"/>
      <c r="I214" s="133">
        <f t="shared" si="18"/>
        <v>68.903999999999996</v>
      </c>
      <c r="J214" s="134">
        <f t="shared" si="19"/>
        <v>11.483999999999995</v>
      </c>
      <c r="K214" s="34">
        <v>0.104</v>
      </c>
      <c r="L214" s="139">
        <f t="shared" si="24"/>
        <v>76.070015999999995</v>
      </c>
      <c r="M214" s="95">
        <f t="shared" si="20"/>
        <v>82.201259289600003</v>
      </c>
      <c r="N214" s="139">
        <v>82</v>
      </c>
      <c r="O214" s="95">
        <f t="shared" si="23"/>
        <v>90.117999999999995</v>
      </c>
      <c r="P214" s="303">
        <v>90</v>
      </c>
    </row>
    <row r="215" spans="1:16" ht="15" customHeight="1">
      <c r="A215" s="127"/>
      <c r="B215" s="127" t="s">
        <v>804</v>
      </c>
      <c r="C215" s="128" t="s">
        <v>756</v>
      </c>
      <c r="D215" s="125">
        <v>49</v>
      </c>
      <c r="E215" s="126">
        <v>4.3999999999999997E-2</v>
      </c>
      <c r="F215" s="125">
        <f t="shared" si="21"/>
        <v>51.155999999999999</v>
      </c>
      <c r="G215" s="263">
        <v>0.2</v>
      </c>
      <c r="H215" s="264"/>
      <c r="I215" s="133">
        <f t="shared" si="18"/>
        <v>61.387199999999993</v>
      </c>
      <c r="J215" s="134">
        <f t="shared" si="19"/>
        <v>10.231199999999994</v>
      </c>
      <c r="K215" s="34">
        <v>0.104</v>
      </c>
      <c r="L215" s="139">
        <f t="shared" si="24"/>
        <v>67.771468799999994</v>
      </c>
      <c r="M215" s="95">
        <f t="shared" si="20"/>
        <v>73.233849185279993</v>
      </c>
      <c r="N215" s="139">
        <v>73</v>
      </c>
      <c r="O215" s="95">
        <f t="shared" si="23"/>
        <v>80.227000000000004</v>
      </c>
      <c r="P215" s="303">
        <v>80</v>
      </c>
    </row>
    <row r="216" spans="1:16" ht="15" customHeight="1">
      <c r="A216" s="127"/>
      <c r="B216" s="127" t="s">
        <v>805</v>
      </c>
      <c r="C216" s="128" t="s">
        <v>554</v>
      </c>
      <c r="D216" s="125">
        <v>164</v>
      </c>
      <c r="E216" s="126">
        <v>4.3999999999999997E-2</v>
      </c>
      <c r="F216" s="125">
        <f t="shared" si="21"/>
        <v>171.21600000000001</v>
      </c>
      <c r="G216" s="263">
        <v>0.2</v>
      </c>
      <c r="H216" s="264"/>
      <c r="I216" s="133">
        <f t="shared" si="18"/>
        <v>205.45920000000001</v>
      </c>
      <c r="J216" s="134">
        <f t="shared" si="19"/>
        <v>34.243200000000002</v>
      </c>
      <c r="K216" s="34">
        <v>0.104</v>
      </c>
      <c r="L216" s="139">
        <f t="shared" si="24"/>
        <v>226.82695680000003</v>
      </c>
      <c r="M216" s="95">
        <f t="shared" si="20"/>
        <v>245.10920951808004</v>
      </c>
      <c r="N216" s="139">
        <v>245</v>
      </c>
      <c r="O216" s="95">
        <f t="shared" si="23"/>
        <v>269.255</v>
      </c>
      <c r="P216" s="303">
        <v>269</v>
      </c>
    </row>
    <row r="217" spans="1:16" ht="15" customHeight="1">
      <c r="A217" s="127"/>
      <c r="B217" s="127" t="s">
        <v>806</v>
      </c>
      <c r="C217" s="128" t="s">
        <v>589</v>
      </c>
      <c r="D217" s="125">
        <v>247</v>
      </c>
      <c r="E217" s="126">
        <v>4.3999999999999997E-2</v>
      </c>
      <c r="F217" s="125">
        <f t="shared" si="21"/>
        <v>257.86799999999999</v>
      </c>
      <c r="G217" s="263">
        <v>0.2</v>
      </c>
      <c r="H217" s="264"/>
      <c r="I217" s="133">
        <f t="shared" si="18"/>
        <v>309.44159999999999</v>
      </c>
      <c r="J217" s="134">
        <f t="shared" si="19"/>
        <v>51.573599999999999</v>
      </c>
      <c r="K217" s="34">
        <v>0.104</v>
      </c>
      <c r="L217" s="139">
        <f t="shared" si="24"/>
        <v>341.6235264</v>
      </c>
      <c r="M217" s="95">
        <f t="shared" si="20"/>
        <v>369.15838262784001</v>
      </c>
      <c r="N217" s="139">
        <v>369</v>
      </c>
      <c r="O217" s="95">
        <f t="shared" si="23"/>
        <v>405.53100000000001</v>
      </c>
      <c r="P217" s="303">
        <v>406</v>
      </c>
    </row>
    <row r="218" spans="1:16" ht="15" customHeight="1">
      <c r="A218" s="127"/>
      <c r="B218" s="127" t="s">
        <v>807</v>
      </c>
      <c r="C218" s="128" t="s">
        <v>554</v>
      </c>
      <c r="D218" s="125">
        <v>164</v>
      </c>
      <c r="E218" s="126">
        <v>4.3999999999999997E-2</v>
      </c>
      <c r="F218" s="125">
        <f t="shared" si="21"/>
        <v>171.21600000000001</v>
      </c>
      <c r="G218" s="263">
        <v>0.2</v>
      </c>
      <c r="H218" s="264"/>
      <c r="I218" s="133">
        <f t="shared" si="18"/>
        <v>205.45920000000001</v>
      </c>
      <c r="J218" s="134">
        <f t="shared" si="19"/>
        <v>34.243200000000002</v>
      </c>
      <c r="K218" s="34">
        <v>0.104</v>
      </c>
      <c r="L218" s="139">
        <f t="shared" si="24"/>
        <v>226.82695680000003</v>
      </c>
      <c r="M218" s="95">
        <f t="shared" si="20"/>
        <v>245.10920951808004</v>
      </c>
      <c r="N218" s="139">
        <v>245</v>
      </c>
      <c r="O218" s="95">
        <f t="shared" si="23"/>
        <v>269.255</v>
      </c>
      <c r="P218" s="303">
        <v>269</v>
      </c>
    </row>
    <row r="219" spans="1:16" ht="15" customHeight="1">
      <c r="A219" s="127"/>
      <c r="B219" s="127" t="s">
        <v>808</v>
      </c>
      <c r="C219" s="128" t="s">
        <v>809</v>
      </c>
      <c r="D219" s="125">
        <v>717</v>
      </c>
      <c r="E219" s="126">
        <v>4.3999999999999997E-2</v>
      </c>
      <c r="F219" s="125">
        <f t="shared" si="21"/>
        <v>748.548</v>
      </c>
      <c r="G219" s="221">
        <v>0.2</v>
      </c>
      <c r="H219" s="221"/>
      <c r="I219" s="133">
        <f t="shared" si="18"/>
        <v>898.25760000000002</v>
      </c>
      <c r="J219" s="134">
        <f t="shared" si="19"/>
        <v>149.70960000000002</v>
      </c>
      <c r="K219" s="34">
        <v>0.104</v>
      </c>
      <c r="L219" s="139">
        <f t="shared" si="24"/>
        <v>991.67639040000006</v>
      </c>
      <c r="M219" s="95">
        <f t="shared" si="20"/>
        <v>1071.6055074662402</v>
      </c>
      <c r="N219" s="139">
        <v>1072</v>
      </c>
      <c r="O219" s="95">
        <f t="shared" si="23"/>
        <v>1178.1279999999999</v>
      </c>
      <c r="P219" s="303">
        <v>1178</v>
      </c>
    </row>
    <row r="220" spans="1:16" ht="15" customHeight="1">
      <c r="A220" s="127"/>
      <c r="B220" s="127" t="s">
        <v>810</v>
      </c>
      <c r="C220" s="128" t="s">
        <v>554</v>
      </c>
      <c r="D220" s="125">
        <v>164</v>
      </c>
      <c r="E220" s="126">
        <v>4.3999999999999997E-2</v>
      </c>
      <c r="F220" s="125">
        <f t="shared" si="21"/>
        <v>171.21600000000001</v>
      </c>
      <c r="G220" s="221">
        <v>0.2</v>
      </c>
      <c r="H220" s="221"/>
      <c r="I220" s="133">
        <f t="shared" si="18"/>
        <v>205.45920000000001</v>
      </c>
      <c r="J220" s="134">
        <f t="shared" si="19"/>
        <v>34.243200000000002</v>
      </c>
      <c r="K220" s="34">
        <v>0.104</v>
      </c>
      <c r="L220" s="139">
        <f t="shared" si="24"/>
        <v>226.82695680000003</v>
      </c>
      <c r="M220" s="95">
        <f t="shared" si="20"/>
        <v>245.10920951808004</v>
      </c>
      <c r="N220" s="139">
        <v>245</v>
      </c>
      <c r="O220" s="95">
        <f t="shared" si="23"/>
        <v>269.255</v>
      </c>
      <c r="P220" s="303">
        <v>269</v>
      </c>
    </row>
    <row r="221" spans="1:16" ht="15" customHeight="1">
      <c r="A221" s="127"/>
      <c r="B221" s="127" t="s">
        <v>811</v>
      </c>
      <c r="C221" s="128" t="s">
        <v>557</v>
      </c>
      <c r="D221" s="125">
        <v>110</v>
      </c>
      <c r="E221" s="126">
        <v>4.3999999999999997E-2</v>
      </c>
      <c r="F221" s="125">
        <f t="shared" si="21"/>
        <v>114.84</v>
      </c>
      <c r="G221" s="221">
        <v>0.2</v>
      </c>
      <c r="H221" s="221"/>
      <c r="I221" s="133">
        <f t="shared" si="18"/>
        <v>137.80799999999999</v>
      </c>
      <c r="J221" s="134">
        <f t="shared" si="19"/>
        <v>22.967999999999989</v>
      </c>
      <c r="K221" s="34">
        <v>0.104</v>
      </c>
      <c r="L221" s="139">
        <f t="shared" si="24"/>
        <v>152.14003199999999</v>
      </c>
      <c r="M221" s="95">
        <f t="shared" si="20"/>
        <v>164.40251857920001</v>
      </c>
      <c r="N221" s="139">
        <v>164</v>
      </c>
      <c r="O221" s="95">
        <f t="shared" si="23"/>
        <v>180.23599999999999</v>
      </c>
      <c r="P221" s="303">
        <v>180</v>
      </c>
    </row>
    <row r="222" spans="1:16" ht="15" customHeight="1">
      <c r="A222" s="127"/>
      <c r="B222" s="127" t="s">
        <v>812</v>
      </c>
      <c r="C222" s="128" t="s">
        <v>718</v>
      </c>
      <c r="D222" s="125">
        <v>16</v>
      </c>
      <c r="E222" s="126">
        <v>4.3999999999999997E-2</v>
      </c>
      <c r="F222" s="125">
        <f t="shared" si="21"/>
        <v>16.704000000000001</v>
      </c>
      <c r="G222" s="221">
        <v>0.2</v>
      </c>
      <c r="H222" s="221"/>
      <c r="I222" s="133">
        <f t="shared" si="18"/>
        <v>20.044799999999999</v>
      </c>
      <c r="J222" s="134">
        <f t="shared" si="19"/>
        <v>3.340799999999998</v>
      </c>
      <c r="K222" s="34">
        <v>0.104</v>
      </c>
      <c r="L222" s="139">
        <f t="shared" si="24"/>
        <v>22.129459199999999</v>
      </c>
      <c r="M222" s="95">
        <f t="shared" si="20"/>
        <v>23.913093611519997</v>
      </c>
      <c r="N222" s="139">
        <v>24</v>
      </c>
      <c r="O222" s="95">
        <f t="shared" si="23"/>
        <v>26.376000000000001</v>
      </c>
      <c r="P222" s="303">
        <v>26</v>
      </c>
    </row>
    <row r="223" spans="1:16" ht="15" customHeight="1">
      <c r="A223" s="127"/>
      <c r="B223" s="127" t="s">
        <v>813</v>
      </c>
      <c r="C223" s="128" t="s">
        <v>746</v>
      </c>
      <c r="D223" s="125">
        <v>27</v>
      </c>
      <c r="E223" s="126">
        <v>4.3999999999999997E-2</v>
      </c>
      <c r="F223" s="125">
        <f t="shared" si="21"/>
        <v>28.188000000000002</v>
      </c>
      <c r="G223" s="221">
        <v>0.2</v>
      </c>
      <c r="H223" s="221"/>
      <c r="I223" s="133">
        <f t="shared" si="18"/>
        <v>33.825600000000001</v>
      </c>
      <c r="J223" s="134">
        <f t="shared" si="19"/>
        <v>5.6375999999999991</v>
      </c>
      <c r="K223" s="34">
        <v>0.104</v>
      </c>
      <c r="L223" s="139">
        <f t="shared" si="24"/>
        <v>37.343462400000007</v>
      </c>
      <c r="M223" s="95">
        <f t="shared" si="20"/>
        <v>40.353345469440008</v>
      </c>
      <c r="N223" s="139">
        <v>40</v>
      </c>
      <c r="O223" s="95">
        <f t="shared" si="23"/>
        <v>43.96</v>
      </c>
      <c r="P223" s="303">
        <v>44</v>
      </c>
    </row>
    <row r="224" spans="1:16" ht="15" customHeight="1">
      <c r="A224" s="127"/>
      <c r="B224" s="127" t="s">
        <v>814</v>
      </c>
      <c r="C224" s="128" t="s">
        <v>790</v>
      </c>
      <c r="D224" s="125">
        <v>88</v>
      </c>
      <c r="E224" s="126">
        <v>4.3999999999999997E-2</v>
      </c>
      <c r="F224" s="125">
        <f t="shared" si="21"/>
        <v>91.872</v>
      </c>
      <c r="G224" s="221">
        <v>0.2</v>
      </c>
      <c r="H224" s="221"/>
      <c r="I224" s="133">
        <f t="shared" si="18"/>
        <v>110.24639999999999</v>
      </c>
      <c r="J224" s="134">
        <f t="shared" si="19"/>
        <v>18.374399999999994</v>
      </c>
      <c r="K224" s="34">
        <v>0.104</v>
      </c>
      <c r="L224" s="139">
        <f t="shared" si="24"/>
        <v>121.7120256</v>
      </c>
      <c r="M224" s="95">
        <f t="shared" si="20"/>
        <v>131.52201486336</v>
      </c>
      <c r="N224" s="139">
        <v>132</v>
      </c>
      <c r="O224" s="95">
        <f t="shared" si="23"/>
        <v>145.06800000000001</v>
      </c>
      <c r="P224" s="303">
        <v>145</v>
      </c>
    </row>
    <row r="225" spans="1:16" ht="15" customHeight="1">
      <c r="A225" s="127"/>
      <c r="B225" s="127" t="s">
        <v>815</v>
      </c>
      <c r="C225" s="128" t="s">
        <v>746</v>
      </c>
      <c r="D225" s="125">
        <v>27</v>
      </c>
      <c r="E225" s="126">
        <v>4.3999999999999997E-2</v>
      </c>
      <c r="F225" s="125">
        <f t="shared" si="21"/>
        <v>28.188000000000002</v>
      </c>
      <c r="G225" s="221">
        <v>0.2</v>
      </c>
      <c r="H225" s="221"/>
      <c r="I225" s="133">
        <f t="shared" si="18"/>
        <v>33.825600000000001</v>
      </c>
      <c r="J225" s="134">
        <f t="shared" si="19"/>
        <v>5.6375999999999991</v>
      </c>
      <c r="K225" s="34">
        <v>0.104</v>
      </c>
      <c r="L225" s="139">
        <f t="shared" si="24"/>
        <v>37.343462400000007</v>
      </c>
      <c r="M225" s="95">
        <f t="shared" si="20"/>
        <v>40.353345469440008</v>
      </c>
      <c r="N225" s="139">
        <v>40</v>
      </c>
      <c r="O225" s="95">
        <f t="shared" si="23"/>
        <v>43.96</v>
      </c>
      <c r="P225" s="303">
        <v>44</v>
      </c>
    </row>
    <row r="226" spans="1:16" ht="15" customHeight="1">
      <c r="A226" s="127"/>
      <c r="B226" s="127" t="s">
        <v>816</v>
      </c>
      <c r="C226" s="128" t="s">
        <v>788</v>
      </c>
      <c r="D226" s="125">
        <v>115</v>
      </c>
      <c r="E226" s="126">
        <v>4.3999999999999997E-2</v>
      </c>
      <c r="F226" s="125">
        <f t="shared" si="21"/>
        <v>120.06</v>
      </c>
      <c r="G226" s="221">
        <v>0.2</v>
      </c>
      <c r="H226" s="221"/>
      <c r="I226" s="133">
        <f t="shared" si="18"/>
        <v>144.072</v>
      </c>
      <c r="J226" s="134">
        <f t="shared" si="19"/>
        <v>24.012</v>
      </c>
      <c r="K226" s="34">
        <v>0.104</v>
      </c>
      <c r="L226" s="139">
        <f t="shared" si="24"/>
        <v>159.05548800000003</v>
      </c>
      <c r="M226" s="95">
        <f t="shared" si="20"/>
        <v>171.87536033280006</v>
      </c>
      <c r="N226" s="139">
        <v>172</v>
      </c>
      <c r="O226" s="95">
        <f t="shared" si="23"/>
        <v>189.02799999999999</v>
      </c>
      <c r="P226" s="303">
        <v>189</v>
      </c>
    </row>
    <row r="227" spans="1:16" ht="15" customHeight="1">
      <c r="A227" s="127"/>
      <c r="B227" s="127" t="s">
        <v>817</v>
      </c>
      <c r="C227" s="128" t="s">
        <v>818</v>
      </c>
      <c r="D227" s="125">
        <v>181</v>
      </c>
      <c r="E227" s="126">
        <v>4.3999999999999997E-2</v>
      </c>
      <c r="F227" s="125">
        <f t="shared" si="21"/>
        <v>188.964</v>
      </c>
      <c r="G227" s="221">
        <v>0.2</v>
      </c>
      <c r="H227" s="221"/>
      <c r="I227" s="133">
        <f t="shared" si="18"/>
        <v>226.7568</v>
      </c>
      <c r="J227" s="134">
        <f t="shared" si="19"/>
        <v>37.7928</v>
      </c>
      <c r="K227" s="34">
        <v>0.104</v>
      </c>
      <c r="L227" s="139">
        <f t="shared" si="24"/>
        <v>250.33950720000001</v>
      </c>
      <c r="M227" s="95">
        <f t="shared" si="20"/>
        <v>270.51687148031999</v>
      </c>
      <c r="N227" s="139">
        <v>271</v>
      </c>
      <c r="O227" s="95">
        <f t="shared" si="23"/>
        <v>297.82900000000001</v>
      </c>
      <c r="P227" s="303">
        <v>298</v>
      </c>
    </row>
    <row r="228" spans="1:16" ht="15" customHeight="1">
      <c r="A228" s="127"/>
      <c r="B228" s="127" t="s">
        <v>819</v>
      </c>
      <c r="C228" s="128" t="s">
        <v>788</v>
      </c>
      <c r="D228" s="125">
        <v>115</v>
      </c>
      <c r="E228" s="126">
        <v>4.3999999999999997E-2</v>
      </c>
      <c r="F228" s="125">
        <f t="shared" si="21"/>
        <v>120.06</v>
      </c>
      <c r="G228" s="221">
        <v>0.2</v>
      </c>
      <c r="H228" s="221"/>
      <c r="I228" s="133">
        <f t="shared" si="18"/>
        <v>144.072</v>
      </c>
      <c r="J228" s="134">
        <f t="shared" si="19"/>
        <v>24.012</v>
      </c>
      <c r="K228" s="34">
        <v>0.104</v>
      </c>
      <c r="L228" s="139">
        <f t="shared" si="24"/>
        <v>159.05548800000003</v>
      </c>
      <c r="M228" s="95">
        <f t="shared" si="20"/>
        <v>171.87536033280006</v>
      </c>
      <c r="N228" s="139">
        <v>172</v>
      </c>
      <c r="O228" s="95">
        <f t="shared" si="23"/>
        <v>189.02799999999999</v>
      </c>
      <c r="P228" s="303">
        <v>189</v>
      </c>
    </row>
    <row r="229" spans="1:16" ht="15" customHeight="1">
      <c r="A229" s="127"/>
      <c r="B229" s="127" t="s">
        <v>820</v>
      </c>
      <c r="C229" s="128" t="s">
        <v>649</v>
      </c>
      <c r="D229" s="125">
        <v>192</v>
      </c>
      <c r="E229" s="126">
        <v>4.3999999999999997E-2</v>
      </c>
      <c r="F229" s="125">
        <f t="shared" si="21"/>
        <v>200.44800000000001</v>
      </c>
      <c r="G229" s="221">
        <v>0.2</v>
      </c>
      <c r="H229" s="221"/>
      <c r="I229" s="133">
        <f t="shared" si="18"/>
        <v>240.5376</v>
      </c>
      <c r="J229" s="134">
        <f t="shared" si="19"/>
        <v>40.08959999999999</v>
      </c>
      <c r="K229" s="34">
        <v>0.104</v>
      </c>
      <c r="L229" s="139">
        <f t="shared" si="24"/>
        <v>265.55351039999999</v>
      </c>
      <c r="M229" s="95">
        <f t="shared" si="20"/>
        <v>286.95712333824002</v>
      </c>
      <c r="N229" s="139">
        <v>287</v>
      </c>
      <c r="O229" s="95">
        <f t="shared" si="23"/>
        <v>315.41300000000001</v>
      </c>
      <c r="P229" s="303">
        <v>315</v>
      </c>
    </row>
    <row r="230" spans="1:16" ht="15" customHeight="1">
      <c r="A230" s="127"/>
      <c r="B230" s="127" t="s">
        <v>821</v>
      </c>
      <c r="C230" s="128" t="s">
        <v>566</v>
      </c>
      <c r="D230" s="125">
        <v>137</v>
      </c>
      <c r="E230" s="126">
        <v>4.3999999999999997E-2</v>
      </c>
      <c r="F230" s="125">
        <f t="shared" si="21"/>
        <v>143.02799999999999</v>
      </c>
      <c r="G230" s="221">
        <v>0.2</v>
      </c>
      <c r="H230" s="221"/>
      <c r="I230" s="133">
        <f t="shared" si="18"/>
        <v>171.63359999999997</v>
      </c>
      <c r="J230" s="134">
        <f t="shared" si="19"/>
        <v>28.605599999999981</v>
      </c>
      <c r="K230" s="34">
        <v>0.104</v>
      </c>
      <c r="L230" s="139">
        <f t="shared" si="24"/>
        <v>189.48349439999998</v>
      </c>
      <c r="M230" s="95">
        <f t="shared" si="20"/>
        <v>204.75586404864001</v>
      </c>
      <c r="N230" s="139">
        <v>205</v>
      </c>
      <c r="O230" s="95">
        <f t="shared" si="23"/>
        <v>225.29500000000002</v>
      </c>
      <c r="P230" s="303">
        <v>225</v>
      </c>
    </row>
    <row r="231" spans="1:16" ht="15" customHeight="1">
      <c r="A231" s="127"/>
      <c r="B231" s="127" t="s">
        <v>822</v>
      </c>
      <c r="C231" s="128" t="s">
        <v>607</v>
      </c>
      <c r="D231" s="125">
        <v>164</v>
      </c>
      <c r="E231" s="126">
        <v>4.3999999999999997E-2</v>
      </c>
      <c r="F231" s="125">
        <f t="shared" si="21"/>
        <v>171.21600000000001</v>
      </c>
      <c r="G231" s="221">
        <v>0.2</v>
      </c>
      <c r="H231" s="221"/>
      <c r="I231" s="133">
        <f t="shared" si="18"/>
        <v>205.45920000000001</v>
      </c>
      <c r="J231" s="134">
        <f t="shared" si="19"/>
        <v>34.243200000000002</v>
      </c>
      <c r="K231" s="34">
        <v>0.104</v>
      </c>
      <c r="L231" s="139">
        <f t="shared" si="24"/>
        <v>226.82695680000003</v>
      </c>
      <c r="M231" s="95">
        <f t="shared" si="20"/>
        <v>245.10920951808004</v>
      </c>
      <c r="N231" s="139">
        <v>245</v>
      </c>
      <c r="O231" s="95">
        <f t="shared" si="23"/>
        <v>269.255</v>
      </c>
      <c r="P231" s="303">
        <v>269</v>
      </c>
    </row>
    <row r="232" spans="1:16" ht="15" customHeight="1">
      <c r="A232" s="127"/>
      <c r="B232" s="127" t="s">
        <v>823</v>
      </c>
      <c r="C232" s="128" t="s">
        <v>636</v>
      </c>
      <c r="D232" s="125">
        <v>274</v>
      </c>
      <c r="E232" s="126">
        <v>4.3999999999999997E-2</v>
      </c>
      <c r="F232" s="125">
        <f t="shared" si="21"/>
        <v>286.05599999999998</v>
      </c>
      <c r="G232" s="221">
        <v>0.2</v>
      </c>
      <c r="H232" s="221"/>
      <c r="I232" s="133">
        <f t="shared" si="18"/>
        <v>343.26719999999995</v>
      </c>
      <c r="J232" s="134">
        <f t="shared" si="19"/>
        <v>57.211199999999963</v>
      </c>
      <c r="K232" s="34">
        <v>0.104</v>
      </c>
      <c r="L232" s="139">
        <f t="shared" si="24"/>
        <v>378.96698879999997</v>
      </c>
      <c r="M232" s="95">
        <f t="shared" si="20"/>
        <v>409.51172809728001</v>
      </c>
      <c r="N232" s="139">
        <v>410</v>
      </c>
      <c r="O232" s="95">
        <f t="shared" si="23"/>
        <v>450.59000000000003</v>
      </c>
      <c r="P232" s="303">
        <v>451</v>
      </c>
    </row>
    <row r="233" spans="1:16" ht="15" customHeight="1">
      <c r="A233" s="127"/>
      <c r="B233" s="127" t="s">
        <v>824</v>
      </c>
      <c r="C233" s="128" t="s">
        <v>670</v>
      </c>
      <c r="D233" s="125">
        <v>548</v>
      </c>
      <c r="E233" s="126">
        <v>4.3999999999999997E-2</v>
      </c>
      <c r="F233" s="125">
        <f t="shared" si="21"/>
        <v>572.11199999999997</v>
      </c>
      <c r="G233" s="221">
        <v>0.2</v>
      </c>
      <c r="H233" s="221"/>
      <c r="I233" s="133">
        <f t="shared" ref="I233:I296" si="25">F233*(1+G233)</f>
        <v>686.53439999999989</v>
      </c>
      <c r="J233" s="134">
        <f t="shared" ref="J233:J296" si="26">I233-F233</f>
        <v>114.42239999999993</v>
      </c>
      <c r="K233" s="34">
        <v>0.104</v>
      </c>
      <c r="L233" s="139">
        <f t="shared" si="24"/>
        <v>757.93397759999993</v>
      </c>
      <c r="M233" s="95">
        <f t="shared" si="20"/>
        <v>819.02345619456003</v>
      </c>
      <c r="N233" s="139">
        <v>819</v>
      </c>
      <c r="O233" s="95">
        <f t="shared" si="23"/>
        <v>900.08100000000002</v>
      </c>
      <c r="P233" s="303">
        <v>900</v>
      </c>
    </row>
    <row r="234" spans="1:16" ht="15" customHeight="1">
      <c r="A234" s="127"/>
      <c r="B234" s="127" t="s">
        <v>825</v>
      </c>
      <c r="C234" s="128" t="s">
        <v>593</v>
      </c>
      <c r="D234" s="125">
        <v>328</v>
      </c>
      <c r="E234" s="126">
        <v>4.3999999999999997E-2</v>
      </c>
      <c r="F234" s="125">
        <f t="shared" si="21"/>
        <v>342.43200000000002</v>
      </c>
      <c r="G234" s="221">
        <v>0.2</v>
      </c>
      <c r="H234" s="221"/>
      <c r="I234" s="133">
        <f t="shared" si="25"/>
        <v>410.91840000000002</v>
      </c>
      <c r="J234" s="134">
        <f t="shared" si="26"/>
        <v>68.486400000000003</v>
      </c>
      <c r="K234" s="34">
        <v>0.104</v>
      </c>
      <c r="L234" s="139">
        <f t="shared" si="24"/>
        <v>453.65391360000007</v>
      </c>
      <c r="M234" s="95">
        <f t="shared" si="20"/>
        <v>490.21841903616007</v>
      </c>
      <c r="N234" s="139">
        <v>490</v>
      </c>
      <c r="O234" s="95">
        <f t="shared" si="23"/>
        <v>538.51</v>
      </c>
      <c r="P234" s="303">
        <v>539</v>
      </c>
    </row>
    <row r="235" spans="1:16" ht="15" customHeight="1">
      <c r="A235" s="127"/>
      <c r="B235" s="127" t="s">
        <v>826</v>
      </c>
      <c r="C235" s="128"/>
      <c r="D235" s="125">
        <v>328</v>
      </c>
      <c r="E235" s="126">
        <v>4.3999999999999997E-2</v>
      </c>
      <c r="F235" s="125">
        <f t="shared" si="21"/>
        <v>342.43200000000002</v>
      </c>
      <c r="G235" s="221">
        <v>0.2</v>
      </c>
      <c r="H235" s="221"/>
      <c r="I235" s="133">
        <f t="shared" si="25"/>
        <v>410.91840000000002</v>
      </c>
      <c r="J235" s="134">
        <f t="shared" si="26"/>
        <v>68.486400000000003</v>
      </c>
      <c r="K235" s="34">
        <v>0.104</v>
      </c>
      <c r="L235" s="139">
        <f t="shared" si="24"/>
        <v>453.65391360000007</v>
      </c>
      <c r="M235" s="95">
        <f t="shared" si="20"/>
        <v>490.21841903616007</v>
      </c>
      <c r="N235" s="139">
        <v>490</v>
      </c>
      <c r="O235" s="95">
        <f t="shared" si="23"/>
        <v>538.51</v>
      </c>
      <c r="P235" s="303">
        <v>539</v>
      </c>
    </row>
    <row r="236" spans="1:16" ht="15" customHeight="1">
      <c r="A236" s="127"/>
      <c r="B236" s="127" t="s">
        <v>827</v>
      </c>
      <c r="C236" s="128"/>
      <c r="D236" s="125">
        <v>328</v>
      </c>
      <c r="E236" s="126">
        <v>4.3999999999999997E-2</v>
      </c>
      <c r="F236" s="125">
        <f t="shared" si="21"/>
        <v>342.43200000000002</v>
      </c>
      <c r="G236" s="221">
        <v>0.2</v>
      </c>
      <c r="H236" s="221"/>
      <c r="I236" s="133">
        <f t="shared" si="25"/>
        <v>410.91840000000002</v>
      </c>
      <c r="J236" s="134">
        <f t="shared" si="26"/>
        <v>68.486400000000003</v>
      </c>
      <c r="K236" s="34">
        <v>0.104</v>
      </c>
      <c r="L236" s="139">
        <f t="shared" si="24"/>
        <v>453.65391360000007</v>
      </c>
      <c r="M236" s="95">
        <f t="shared" si="20"/>
        <v>490.21841903616007</v>
      </c>
      <c r="N236" s="139">
        <v>490</v>
      </c>
      <c r="O236" s="95">
        <f t="shared" si="23"/>
        <v>538.51</v>
      </c>
      <c r="P236" s="303">
        <v>539</v>
      </c>
    </row>
    <row r="237" spans="1:16" ht="15" customHeight="1">
      <c r="A237" s="127"/>
      <c r="B237" s="127" t="s">
        <v>828</v>
      </c>
      <c r="C237" s="128"/>
      <c r="D237" s="125">
        <v>328</v>
      </c>
      <c r="E237" s="126">
        <v>4.3999999999999997E-2</v>
      </c>
      <c r="F237" s="125">
        <f t="shared" si="21"/>
        <v>342.43200000000002</v>
      </c>
      <c r="G237" s="221">
        <v>0.2</v>
      </c>
      <c r="H237" s="221"/>
      <c r="I237" s="133">
        <f t="shared" si="25"/>
        <v>410.91840000000002</v>
      </c>
      <c r="J237" s="134">
        <f t="shared" si="26"/>
        <v>68.486400000000003</v>
      </c>
      <c r="K237" s="34">
        <v>0.104</v>
      </c>
      <c r="L237" s="139">
        <f t="shared" si="24"/>
        <v>453.65391360000007</v>
      </c>
      <c r="M237" s="95">
        <f t="shared" si="20"/>
        <v>490.21841903616007</v>
      </c>
      <c r="N237" s="139">
        <v>490</v>
      </c>
      <c r="O237" s="95">
        <f t="shared" si="23"/>
        <v>538.51</v>
      </c>
      <c r="P237" s="303">
        <v>539</v>
      </c>
    </row>
    <row r="238" spans="1:16" ht="15" customHeight="1">
      <c r="A238" s="127"/>
      <c r="B238" s="127" t="s">
        <v>829</v>
      </c>
      <c r="C238" s="128" t="s">
        <v>593</v>
      </c>
      <c r="D238" s="125">
        <v>328</v>
      </c>
      <c r="E238" s="126">
        <v>4.3999999999999997E-2</v>
      </c>
      <c r="F238" s="125">
        <f t="shared" si="21"/>
        <v>342.43200000000002</v>
      </c>
      <c r="G238" s="221">
        <v>0.2</v>
      </c>
      <c r="H238" s="221"/>
      <c r="I238" s="133">
        <f t="shared" si="25"/>
        <v>410.91840000000002</v>
      </c>
      <c r="J238" s="134">
        <f t="shared" si="26"/>
        <v>68.486400000000003</v>
      </c>
      <c r="K238" s="34">
        <v>0.104</v>
      </c>
      <c r="L238" s="139">
        <f t="shared" si="24"/>
        <v>453.65391360000007</v>
      </c>
      <c r="M238" s="95">
        <f t="shared" si="20"/>
        <v>490.21841903616007</v>
      </c>
      <c r="N238" s="139">
        <v>490</v>
      </c>
      <c r="O238" s="95">
        <f t="shared" si="23"/>
        <v>538.51</v>
      </c>
      <c r="P238" s="303">
        <v>539</v>
      </c>
    </row>
    <row r="239" spans="1:16" ht="15" customHeight="1">
      <c r="A239" s="127"/>
      <c r="B239" s="127" t="s">
        <v>830</v>
      </c>
      <c r="C239" s="128" t="s">
        <v>631</v>
      </c>
      <c r="D239" s="125">
        <v>603</v>
      </c>
      <c r="E239" s="126">
        <v>4.3999999999999997E-2</v>
      </c>
      <c r="F239" s="125">
        <f t="shared" si="21"/>
        <v>629.53200000000004</v>
      </c>
      <c r="G239" s="221">
        <v>0.2</v>
      </c>
      <c r="H239" s="221"/>
      <c r="I239" s="133">
        <f t="shared" si="25"/>
        <v>755.4384</v>
      </c>
      <c r="J239" s="134">
        <f t="shared" si="26"/>
        <v>125.90639999999996</v>
      </c>
      <c r="K239" s="34">
        <v>0.104</v>
      </c>
      <c r="L239" s="139">
        <f t="shared" si="24"/>
        <v>834.00399360000006</v>
      </c>
      <c r="M239" s="95">
        <f t="shared" si="20"/>
        <v>901.22471548416013</v>
      </c>
      <c r="N239" s="139">
        <v>901</v>
      </c>
      <c r="O239" s="95">
        <f t="shared" si="23"/>
        <v>990.19899999999996</v>
      </c>
      <c r="P239" s="303">
        <v>990</v>
      </c>
    </row>
    <row r="240" spans="1:16" ht="15" customHeight="1">
      <c r="A240" s="127"/>
      <c r="B240" s="127" t="s">
        <v>831</v>
      </c>
      <c r="C240" s="128" t="s">
        <v>788</v>
      </c>
      <c r="D240" s="125">
        <v>115</v>
      </c>
      <c r="E240" s="126">
        <v>4.3999999999999997E-2</v>
      </c>
      <c r="F240" s="125">
        <f t="shared" si="21"/>
        <v>120.06</v>
      </c>
      <c r="G240" s="221">
        <v>0.2</v>
      </c>
      <c r="H240" s="221"/>
      <c r="I240" s="133">
        <f t="shared" si="25"/>
        <v>144.072</v>
      </c>
      <c r="J240" s="134">
        <f t="shared" si="26"/>
        <v>24.012</v>
      </c>
      <c r="K240" s="34">
        <v>0.104</v>
      </c>
      <c r="L240" s="139">
        <f t="shared" si="24"/>
        <v>159.05548800000003</v>
      </c>
      <c r="M240" s="95">
        <f t="shared" si="20"/>
        <v>171.87536033280006</v>
      </c>
      <c r="N240" s="139">
        <v>172</v>
      </c>
      <c r="O240" s="95">
        <f t="shared" si="23"/>
        <v>189.02799999999999</v>
      </c>
      <c r="P240" s="303">
        <v>189</v>
      </c>
    </row>
    <row r="241" spans="1:16" ht="15" customHeight="1">
      <c r="A241" s="127"/>
      <c r="B241" s="127" t="s">
        <v>832</v>
      </c>
      <c r="C241" s="128" t="s">
        <v>589</v>
      </c>
      <c r="D241" s="125">
        <v>247</v>
      </c>
      <c r="E241" s="126">
        <v>4.3999999999999997E-2</v>
      </c>
      <c r="F241" s="125">
        <f t="shared" si="21"/>
        <v>257.86799999999999</v>
      </c>
      <c r="G241" s="221">
        <v>0.2</v>
      </c>
      <c r="H241" s="221"/>
      <c r="I241" s="133">
        <f t="shared" si="25"/>
        <v>309.44159999999999</v>
      </c>
      <c r="J241" s="134">
        <f t="shared" si="26"/>
        <v>51.573599999999999</v>
      </c>
      <c r="K241" s="34">
        <v>0.104</v>
      </c>
      <c r="L241" s="139">
        <f t="shared" si="24"/>
        <v>341.6235264</v>
      </c>
      <c r="M241" s="95">
        <f t="shared" si="20"/>
        <v>369.15838262784001</v>
      </c>
      <c r="N241" s="139">
        <v>369</v>
      </c>
      <c r="O241" s="95">
        <f t="shared" si="23"/>
        <v>405.53100000000001</v>
      </c>
      <c r="P241" s="303">
        <v>406</v>
      </c>
    </row>
    <row r="242" spans="1:16" ht="15" customHeight="1">
      <c r="A242" s="127"/>
      <c r="B242" s="127" t="s">
        <v>833</v>
      </c>
      <c r="C242" s="128" t="s">
        <v>834</v>
      </c>
      <c r="D242" s="125">
        <v>767</v>
      </c>
      <c r="E242" s="126">
        <v>4.3999999999999997E-2</v>
      </c>
      <c r="F242" s="125">
        <f t="shared" si="21"/>
        <v>800.74800000000005</v>
      </c>
      <c r="G242" s="221">
        <v>0.2</v>
      </c>
      <c r="H242" s="221"/>
      <c r="I242" s="133">
        <f t="shared" si="25"/>
        <v>960.89760000000001</v>
      </c>
      <c r="J242" s="134">
        <f t="shared" si="26"/>
        <v>160.14959999999996</v>
      </c>
      <c r="K242" s="34">
        <v>0.104</v>
      </c>
      <c r="L242" s="139">
        <f t="shared" si="24"/>
        <v>1060.8309504000001</v>
      </c>
      <c r="M242" s="95">
        <f t="shared" si="20"/>
        <v>1146.3339250022402</v>
      </c>
      <c r="N242" s="139">
        <v>1146</v>
      </c>
      <c r="O242" s="95">
        <f t="shared" si="23"/>
        <v>1259.454</v>
      </c>
      <c r="P242" s="303">
        <v>1259</v>
      </c>
    </row>
    <row r="243" spans="1:16" ht="15" customHeight="1">
      <c r="A243" s="127"/>
      <c r="B243" s="127" t="s">
        <v>835</v>
      </c>
      <c r="C243" s="128" t="s">
        <v>589</v>
      </c>
      <c r="D243" s="125">
        <v>247</v>
      </c>
      <c r="E243" s="126">
        <v>4.3999999999999997E-2</v>
      </c>
      <c r="F243" s="125">
        <f t="shared" si="21"/>
        <v>257.86799999999999</v>
      </c>
      <c r="G243" s="221">
        <v>0.2</v>
      </c>
      <c r="H243" s="221"/>
      <c r="I243" s="133">
        <f t="shared" si="25"/>
        <v>309.44159999999999</v>
      </c>
      <c r="J243" s="134">
        <f t="shared" si="26"/>
        <v>51.573599999999999</v>
      </c>
      <c r="K243" s="34">
        <v>0.104</v>
      </c>
      <c r="L243" s="139">
        <f t="shared" si="24"/>
        <v>341.6235264</v>
      </c>
      <c r="M243" s="95">
        <f t="shared" si="20"/>
        <v>369.15838262784001</v>
      </c>
      <c r="N243" s="139">
        <v>369</v>
      </c>
      <c r="O243" s="95">
        <f t="shared" si="23"/>
        <v>405.53100000000001</v>
      </c>
      <c r="P243" s="303">
        <v>406</v>
      </c>
    </row>
    <row r="244" spans="1:16" ht="15" customHeight="1">
      <c r="A244" s="127"/>
      <c r="B244" s="127" t="s">
        <v>836</v>
      </c>
      <c r="C244" s="128" t="s">
        <v>550</v>
      </c>
      <c r="D244" s="125">
        <v>82</v>
      </c>
      <c r="E244" s="126">
        <v>4.3999999999999997E-2</v>
      </c>
      <c r="F244" s="125">
        <f t="shared" si="21"/>
        <v>85.608000000000004</v>
      </c>
      <c r="G244" s="221">
        <v>0.2</v>
      </c>
      <c r="H244" s="221"/>
      <c r="I244" s="133">
        <f t="shared" si="25"/>
        <v>102.7296</v>
      </c>
      <c r="J244" s="134">
        <f t="shared" si="26"/>
        <v>17.121600000000001</v>
      </c>
      <c r="K244" s="34">
        <v>0.104</v>
      </c>
      <c r="L244" s="139">
        <f t="shared" si="24"/>
        <v>113.41347840000002</v>
      </c>
      <c r="M244" s="95">
        <f t="shared" si="20"/>
        <v>122.55460475904002</v>
      </c>
      <c r="N244" s="139">
        <v>123</v>
      </c>
      <c r="O244" s="95">
        <f t="shared" si="23"/>
        <v>135.17699999999999</v>
      </c>
      <c r="P244" s="303">
        <v>135</v>
      </c>
    </row>
    <row r="245" spans="1:16" ht="15" customHeight="1">
      <c r="A245" s="127"/>
      <c r="B245" s="127" t="s">
        <v>837</v>
      </c>
      <c r="C245" s="128" t="s">
        <v>730</v>
      </c>
      <c r="D245" s="125">
        <v>66</v>
      </c>
      <c r="E245" s="126">
        <v>4.3999999999999997E-2</v>
      </c>
      <c r="F245" s="125">
        <f t="shared" si="21"/>
        <v>68.903999999999996</v>
      </c>
      <c r="G245" s="221">
        <v>0.2</v>
      </c>
      <c r="H245" s="221"/>
      <c r="I245" s="133">
        <f t="shared" si="25"/>
        <v>82.684799999999996</v>
      </c>
      <c r="J245" s="134">
        <f t="shared" si="26"/>
        <v>13.780799999999999</v>
      </c>
      <c r="K245" s="34">
        <v>0.104</v>
      </c>
      <c r="L245" s="139">
        <f t="shared" si="24"/>
        <v>91.284019200000003</v>
      </c>
      <c r="M245" s="95">
        <f t="shared" si="20"/>
        <v>98.641511147520021</v>
      </c>
      <c r="N245" s="139">
        <v>99</v>
      </c>
      <c r="O245" s="95">
        <f t="shared" si="23"/>
        <v>108.801</v>
      </c>
      <c r="P245" s="303">
        <v>109</v>
      </c>
    </row>
    <row r="246" spans="1:16" ht="15" customHeight="1">
      <c r="A246" s="127"/>
      <c r="B246" s="127" t="s">
        <v>838</v>
      </c>
      <c r="C246" s="128" t="s">
        <v>818</v>
      </c>
      <c r="D246" s="125">
        <v>181</v>
      </c>
      <c r="E246" s="126">
        <v>4.3999999999999997E-2</v>
      </c>
      <c r="F246" s="125">
        <f t="shared" si="21"/>
        <v>188.964</v>
      </c>
      <c r="G246" s="221">
        <v>0.2</v>
      </c>
      <c r="H246" s="221"/>
      <c r="I246" s="133">
        <f t="shared" si="25"/>
        <v>226.7568</v>
      </c>
      <c r="J246" s="134">
        <f t="shared" si="26"/>
        <v>37.7928</v>
      </c>
      <c r="K246" s="34">
        <v>0.104</v>
      </c>
      <c r="L246" s="139">
        <f t="shared" si="24"/>
        <v>250.33950720000001</v>
      </c>
      <c r="M246" s="95">
        <f t="shared" si="20"/>
        <v>270.51687148031999</v>
      </c>
      <c r="N246" s="139">
        <v>271</v>
      </c>
      <c r="O246" s="95">
        <f t="shared" si="23"/>
        <v>297.82900000000001</v>
      </c>
      <c r="P246" s="303">
        <v>298</v>
      </c>
    </row>
    <row r="247" spans="1:16" ht="15" customHeight="1">
      <c r="A247" s="127"/>
      <c r="B247" s="127" t="s">
        <v>839</v>
      </c>
      <c r="C247" s="128" t="s">
        <v>550</v>
      </c>
      <c r="D247" s="125">
        <v>82</v>
      </c>
      <c r="E247" s="126">
        <v>4.3999999999999997E-2</v>
      </c>
      <c r="F247" s="125">
        <f t="shared" si="21"/>
        <v>85.608000000000004</v>
      </c>
      <c r="G247" s="221">
        <v>0.2</v>
      </c>
      <c r="H247" s="221"/>
      <c r="I247" s="133">
        <f t="shared" si="25"/>
        <v>102.7296</v>
      </c>
      <c r="J247" s="134">
        <f t="shared" si="26"/>
        <v>17.121600000000001</v>
      </c>
      <c r="K247" s="34">
        <v>0.104</v>
      </c>
      <c r="L247" s="139">
        <f t="shared" si="24"/>
        <v>113.41347840000002</v>
      </c>
      <c r="M247" s="95">
        <f t="shared" si="20"/>
        <v>122.55460475904002</v>
      </c>
      <c r="N247" s="139">
        <v>123</v>
      </c>
      <c r="O247" s="95">
        <f t="shared" si="23"/>
        <v>135.17699999999999</v>
      </c>
      <c r="P247" s="303">
        <v>135</v>
      </c>
    </row>
    <row r="248" spans="1:16" ht="15" customHeight="1">
      <c r="A248" s="127"/>
      <c r="B248" s="127" t="s">
        <v>840</v>
      </c>
      <c r="C248" s="128" t="s">
        <v>577</v>
      </c>
      <c r="D248" s="125">
        <v>219</v>
      </c>
      <c r="E248" s="126">
        <v>4.3999999999999997E-2</v>
      </c>
      <c r="F248" s="125">
        <f t="shared" si="21"/>
        <v>228.636</v>
      </c>
      <c r="G248" s="221">
        <v>0.2</v>
      </c>
      <c r="H248" s="221"/>
      <c r="I248" s="133">
        <f t="shared" si="25"/>
        <v>274.36320000000001</v>
      </c>
      <c r="J248" s="134">
        <f t="shared" si="26"/>
        <v>45.727200000000011</v>
      </c>
      <c r="K248" s="34">
        <v>0.104</v>
      </c>
      <c r="L248" s="139">
        <f t="shared" si="24"/>
        <v>302.89697280000001</v>
      </c>
      <c r="M248" s="95">
        <f t="shared" si="20"/>
        <v>327.31046880768002</v>
      </c>
      <c r="N248" s="139">
        <v>327</v>
      </c>
      <c r="O248" s="95">
        <f t="shared" si="23"/>
        <v>359.37299999999999</v>
      </c>
      <c r="P248" s="303">
        <v>359</v>
      </c>
    </row>
    <row r="249" spans="1:16" ht="15" customHeight="1">
      <c r="A249" s="127"/>
      <c r="B249" s="127" t="s">
        <v>841</v>
      </c>
      <c r="C249" s="128" t="s">
        <v>559</v>
      </c>
      <c r="D249" s="125">
        <v>110</v>
      </c>
      <c r="E249" s="126">
        <v>4.3999999999999997E-2</v>
      </c>
      <c r="F249" s="125">
        <f t="shared" si="21"/>
        <v>114.84</v>
      </c>
      <c r="G249" s="221">
        <v>0.2</v>
      </c>
      <c r="H249" s="221"/>
      <c r="I249" s="133">
        <f t="shared" si="25"/>
        <v>137.80799999999999</v>
      </c>
      <c r="J249" s="134">
        <f t="shared" si="26"/>
        <v>22.967999999999989</v>
      </c>
      <c r="K249" s="34">
        <v>0.104</v>
      </c>
      <c r="L249" s="139">
        <f t="shared" si="24"/>
        <v>152.14003199999999</v>
      </c>
      <c r="M249" s="95">
        <f t="shared" si="20"/>
        <v>164.40251857920001</v>
      </c>
      <c r="N249" s="139">
        <v>164</v>
      </c>
      <c r="O249" s="95">
        <f t="shared" si="23"/>
        <v>180.23599999999999</v>
      </c>
      <c r="P249" s="303">
        <v>180</v>
      </c>
    </row>
    <row r="250" spans="1:16" ht="15" customHeight="1">
      <c r="A250" s="127"/>
      <c r="B250" s="127" t="s">
        <v>560</v>
      </c>
      <c r="C250" s="128" t="s">
        <v>842</v>
      </c>
      <c r="D250" s="125">
        <v>33</v>
      </c>
      <c r="E250" s="126">
        <v>4.3999999999999997E-2</v>
      </c>
      <c r="F250" s="125">
        <f t="shared" si="21"/>
        <v>34.451999999999998</v>
      </c>
      <c r="G250" s="221">
        <v>0.2</v>
      </c>
      <c r="H250" s="221"/>
      <c r="I250" s="133">
        <f t="shared" si="25"/>
        <v>41.342399999999998</v>
      </c>
      <c r="J250" s="134">
        <f t="shared" si="26"/>
        <v>6.8903999999999996</v>
      </c>
      <c r="K250" s="34">
        <v>0.104</v>
      </c>
      <c r="L250" s="139">
        <f t="shared" si="24"/>
        <v>45.642009600000002</v>
      </c>
      <c r="M250" s="95">
        <f t="shared" si="20"/>
        <v>49.32075557376001</v>
      </c>
      <c r="N250" s="139">
        <v>49</v>
      </c>
      <c r="O250" s="95">
        <f t="shared" si="23"/>
        <v>53.850999999999999</v>
      </c>
      <c r="P250" s="303">
        <v>54</v>
      </c>
    </row>
    <row r="251" spans="1:16" ht="15" customHeight="1">
      <c r="A251" s="127"/>
      <c r="B251" s="209" t="s">
        <v>843</v>
      </c>
      <c r="C251" s="210"/>
      <c r="D251" s="210"/>
      <c r="E251" s="210"/>
      <c r="F251" s="210"/>
      <c r="G251" s="210"/>
      <c r="H251" s="210"/>
      <c r="I251" s="210"/>
      <c r="J251" s="210"/>
      <c r="K251" s="210"/>
      <c r="L251" s="210"/>
      <c r="M251" s="210"/>
      <c r="N251" s="210"/>
      <c r="O251" s="210"/>
      <c r="P251" s="211"/>
    </row>
    <row r="252" spans="1:16" ht="15" customHeight="1">
      <c r="A252" s="127"/>
      <c r="B252" s="127" t="s">
        <v>786</v>
      </c>
      <c r="C252" s="128" t="s">
        <v>559</v>
      </c>
      <c r="D252" s="125">
        <v>110</v>
      </c>
      <c r="E252" s="126">
        <v>4.3999999999999997E-2</v>
      </c>
      <c r="F252" s="125">
        <f t="shared" si="21"/>
        <v>114.84</v>
      </c>
      <c r="G252" s="221">
        <v>0.2</v>
      </c>
      <c r="H252" s="221"/>
      <c r="I252" s="133">
        <f t="shared" si="25"/>
        <v>137.80799999999999</v>
      </c>
      <c r="J252" s="134">
        <f t="shared" si="26"/>
        <v>22.967999999999989</v>
      </c>
      <c r="K252" s="34">
        <v>0.104</v>
      </c>
      <c r="L252" s="139">
        <f t="shared" si="24"/>
        <v>152.14003199999999</v>
      </c>
      <c r="M252" s="95">
        <f t="shared" si="20"/>
        <v>164.40251857920001</v>
      </c>
      <c r="N252" s="139">
        <v>164</v>
      </c>
      <c r="O252" s="95">
        <f t="shared" si="23"/>
        <v>180.23599999999999</v>
      </c>
      <c r="P252" s="303">
        <v>180</v>
      </c>
    </row>
    <row r="253" spans="1:16" ht="15" customHeight="1">
      <c r="A253" s="127"/>
      <c r="B253" s="127" t="s">
        <v>844</v>
      </c>
      <c r="C253" s="128" t="s">
        <v>559</v>
      </c>
      <c r="D253" s="125">
        <v>110</v>
      </c>
      <c r="E253" s="126">
        <v>4.3999999999999997E-2</v>
      </c>
      <c r="F253" s="125">
        <f t="shared" si="21"/>
        <v>114.84</v>
      </c>
      <c r="G253" s="221">
        <v>0.2</v>
      </c>
      <c r="H253" s="221"/>
      <c r="I253" s="133">
        <f t="shared" si="25"/>
        <v>137.80799999999999</v>
      </c>
      <c r="J253" s="134">
        <f t="shared" si="26"/>
        <v>22.967999999999989</v>
      </c>
      <c r="K253" s="34">
        <v>0.104</v>
      </c>
      <c r="L253" s="139">
        <f t="shared" si="24"/>
        <v>152.14003199999999</v>
      </c>
      <c r="M253" s="95">
        <f t="shared" si="20"/>
        <v>164.40251857920001</v>
      </c>
      <c r="N253" s="139">
        <v>164</v>
      </c>
      <c r="O253" s="95">
        <f t="shared" si="23"/>
        <v>180.23599999999999</v>
      </c>
      <c r="P253" s="303">
        <v>180</v>
      </c>
    </row>
    <row r="254" spans="1:16" ht="15" customHeight="1">
      <c r="A254" s="127"/>
      <c r="B254" s="127" t="s">
        <v>792</v>
      </c>
      <c r="C254" s="128" t="s">
        <v>548</v>
      </c>
      <c r="D254" s="125">
        <v>55</v>
      </c>
      <c r="E254" s="126">
        <v>4.3999999999999997E-2</v>
      </c>
      <c r="F254" s="125">
        <f t="shared" si="21"/>
        <v>57.42</v>
      </c>
      <c r="G254" s="221">
        <v>0.2</v>
      </c>
      <c r="H254" s="221"/>
      <c r="I254" s="133">
        <f t="shared" si="25"/>
        <v>68.903999999999996</v>
      </c>
      <c r="J254" s="134">
        <f t="shared" si="26"/>
        <v>11.483999999999995</v>
      </c>
      <c r="K254" s="34">
        <v>0.104</v>
      </c>
      <c r="L254" s="139">
        <f t="shared" si="24"/>
        <v>76.070015999999995</v>
      </c>
      <c r="M254" s="95">
        <f t="shared" si="20"/>
        <v>82.201259289600003</v>
      </c>
      <c r="N254" s="139">
        <v>82</v>
      </c>
      <c r="O254" s="95">
        <f t="shared" si="23"/>
        <v>90.117999999999995</v>
      </c>
      <c r="P254" s="303">
        <v>90</v>
      </c>
    </row>
    <row r="255" spans="1:16" ht="15" customHeight="1">
      <c r="A255" s="36"/>
      <c r="B255" s="36" t="s">
        <v>845</v>
      </c>
      <c r="C255" s="37" t="s">
        <v>790</v>
      </c>
      <c r="D255" s="38">
        <v>82</v>
      </c>
      <c r="E255" s="39">
        <v>4.3999999999999997E-2</v>
      </c>
      <c r="F255" s="38">
        <f t="shared" si="21"/>
        <v>85.608000000000004</v>
      </c>
      <c r="G255" s="262">
        <v>0.2</v>
      </c>
      <c r="H255" s="262"/>
      <c r="I255" s="40">
        <f t="shared" si="25"/>
        <v>102.7296</v>
      </c>
      <c r="J255" s="41">
        <f t="shared" si="26"/>
        <v>17.121600000000001</v>
      </c>
      <c r="K255" s="34">
        <v>0.104</v>
      </c>
      <c r="L255" s="139">
        <f t="shared" si="24"/>
        <v>113.41347840000002</v>
      </c>
      <c r="M255" s="95">
        <f t="shared" si="20"/>
        <v>122.55460475904002</v>
      </c>
      <c r="N255" s="139">
        <v>123</v>
      </c>
      <c r="O255" s="95">
        <f t="shared" si="23"/>
        <v>135.17699999999999</v>
      </c>
      <c r="P255" s="303">
        <v>135</v>
      </c>
    </row>
    <row r="256" spans="1:16" ht="15" customHeight="1">
      <c r="A256" s="127"/>
      <c r="B256" s="127" t="s">
        <v>847</v>
      </c>
      <c r="C256" s="26" t="s">
        <v>848</v>
      </c>
      <c r="D256" s="125">
        <v>77</v>
      </c>
      <c r="E256" s="126">
        <v>4.3999999999999997E-2</v>
      </c>
      <c r="F256" s="125">
        <f t="shared" si="21"/>
        <v>80.388000000000005</v>
      </c>
      <c r="G256" s="221">
        <v>0.2</v>
      </c>
      <c r="H256" s="221"/>
      <c r="I256" s="133">
        <f t="shared" si="25"/>
        <v>96.465600000000009</v>
      </c>
      <c r="J256" s="134">
        <f t="shared" si="26"/>
        <v>16.077600000000004</v>
      </c>
      <c r="K256" s="34">
        <v>0.104</v>
      </c>
      <c r="L256" s="139">
        <f t="shared" si="24"/>
        <v>106.49802240000002</v>
      </c>
      <c r="M256" s="95">
        <f t="shared" si="20"/>
        <v>115.08176300544002</v>
      </c>
      <c r="N256" s="139">
        <v>115</v>
      </c>
      <c r="O256" s="95">
        <f t="shared" si="23"/>
        <v>126.38500000000001</v>
      </c>
      <c r="P256" s="303">
        <v>126</v>
      </c>
    </row>
    <row r="257" spans="1:16" ht="15" customHeight="1">
      <c r="A257" s="127"/>
      <c r="B257" s="127" t="s">
        <v>822</v>
      </c>
      <c r="C257" s="128" t="s">
        <v>849</v>
      </c>
      <c r="D257" s="125">
        <v>137</v>
      </c>
      <c r="E257" s="126">
        <v>4.3999999999999997E-2</v>
      </c>
      <c r="F257" s="125">
        <f t="shared" si="21"/>
        <v>143.02799999999999</v>
      </c>
      <c r="G257" s="221">
        <v>0.2</v>
      </c>
      <c r="H257" s="221"/>
      <c r="I257" s="133">
        <f t="shared" si="25"/>
        <v>171.63359999999997</v>
      </c>
      <c r="J257" s="134">
        <f t="shared" si="26"/>
        <v>28.605599999999981</v>
      </c>
      <c r="K257" s="34">
        <v>0.104</v>
      </c>
      <c r="L257" s="139">
        <f t="shared" si="24"/>
        <v>189.48349439999998</v>
      </c>
      <c r="M257" s="95">
        <f t="shared" ref="M257:M320" si="27">L257*108.06/100</f>
        <v>204.75586404864001</v>
      </c>
      <c r="N257" s="139">
        <v>205</v>
      </c>
      <c r="O257" s="95">
        <f t="shared" si="23"/>
        <v>225.29500000000002</v>
      </c>
      <c r="P257" s="303">
        <v>225</v>
      </c>
    </row>
    <row r="258" spans="1:16" ht="15" customHeight="1">
      <c r="A258" s="127"/>
      <c r="B258" s="127" t="s">
        <v>821</v>
      </c>
      <c r="C258" s="128" t="s">
        <v>557</v>
      </c>
      <c r="D258" s="125">
        <v>110</v>
      </c>
      <c r="E258" s="126">
        <v>4.3999999999999997E-2</v>
      </c>
      <c r="F258" s="125">
        <f t="shared" si="21"/>
        <v>114.84</v>
      </c>
      <c r="G258" s="221">
        <v>0.2</v>
      </c>
      <c r="H258" s="221"/>
      <c r="I258" s="133">
        <f t="shared" si="25"/>
        <v>137.80799999999999</v>
      </c>
      <c r="J258" s="134">
        <f t="shared" si="26"/>
        <v>22.967999999999989</v>
      </c>
      <c r="K258" s="34">
        <v>0.104</v>
      </c>
      <c r="L258" s="139">
        <f t="shared" si="24"/>
        <v>152.14003199999999</v>
      </c>
      <c r="M258" s="95">
        <f t="shared" si="27"/>
        <v>164.40251857920001</v>
      </c>
      <c r="N258" s="139">
        <v>164</v>
      </c>
      <c r="O258" s="95">
        <f t="shared" si="23"/>
        <v>180.23599999999999</v>
      </c>
      <c r="P258" s="303">
        <v>180</v>
      </c>
    </row>
    <row r="259" spans="1:16" ht="15" customHeight="1">
      <c r="A259" s="127"/>
      <c r="B259" s="127" t="s">
        <v>825</v>
      </c>
      <c r="C259" s="128" t="s">
        <v>627</v>
      </c>
      <c r="D259" s="125">
        <v>301</v>
      </c>
      <c r="E259" s="126">
        <v>4.3999999999999997E-2</v>
      </c>
      <c r="F259" s="125">
        <f t="shared" si="21"/>
        <v>314.24400000000003</v>
      </c>
      <c r="G259" s="221">
        <v>0.2</v>
      </c>
      <c r="H259" s="221"/>
      <c r="I259" s="133">
        <f t="shared" si="25"/>
        <v>377.09280000000001</v>
      </c>
      <c r="J259" s="134">
        <f t="shared" si="26"/>
        <v>62.848799999999983</v>
      </c>
      <c r="K259" s="34">
        <v>0.104</v>
      </c>
      <c r="L259" s="139">
        <f t="shared" si="24"/>
        <v>416.31045120000005</v>
      </c>
      <c r="M259" s="95">
        <f t="shared" si="27"/>
        <v>449.86507356672007</v>
      </c>
      <c r="N259" s="139">
        <v>450</v>
      </c>
      <c r="O259" s="95">
        <f t="shared" si="23"/>
        <v>494.55</v>
      </c>
      <c r="P259" s="303">
        <v>495</v>
      </c>
    </row>
    <row r="260" spans="1:16" ht="15" customHeight="1">
      <c r="A260" s="127"/>
      <c r="B260" s="127" t="s">
        <v>826</v>
      </c>
      <c r="C260" s="128"/>
      <c r="D260" s="125">
        <v>328</v>
      </c>
      <c r="E260" s="126">
        <v>4.3999999999999997E-2</v>
      </c>
      <c r="F260" s="125">
        <f t="shared" si="21"/>
        <v>342.43200000000002</v>
      </c>
      <c r="G260" s="221">
        <v>0.2</v>
      </c>
      <c r="H260" s="221"/>
      <c r="I260" s="133">
        <f t="shared" si="25"/>
        <v>410.91840000000002</v>
      </c>
      <c r="J260" s="134">
        <f t="shared" si="26"/>
        <v>68.486400000000003</v>
      </c>
      <c r="K260" s="34">
        <v>0.104</v>
      </c>
      <c r="L260" s="139">
        <f t="shared" si="24"/>
        <v>453.65391360000007</v>
      </c>
      <c r="M260" s="95">
        <f t="shared" si="27"/>
        <v>490.21841903616007</v>
      </c>
      <c r="N260" s="139">
        <v>490</v>
      </c>
      <c r="O260" s="95">
        <f t="shared" si="23"/>
        <v>538.51</v>
      </c>
      <c r="P260" s="303">
        <v>539</v>
      </c>
    </row>
    <row r="261" spans="1:16" ht="15" customHeight="1">
      <c r="A261" s="127"/>
      <c r="B261" s="127" t="s">
        <v>827</v>
      </c>
      <c r="C261" s="128"/>
      <c r="D261" s="125">
        <v>548</v>
      </c>
      <c r="E261" s="126">
        <v>4.3999999999999997E-2</v>
      </c>
      <c r="F261" s="125">
        <f t="shared" ref="F261:F324" si="28">D261*(1+E261)</f>
        <v>572.11199999999997</v>
      </c>
      <c r="G261" s="221">
        <v>0.2</v>
      </c>
      <c r="H261" s="221"/>
      <c r="I261" s="133">
        <f t="shared" si="25"/>
        <v>686.53439999999989</v>
      </c>
      <c r="J261" s="134">
        <f t="shared" si="26"/>
        <v>114.42239999999993</v>
      </c>
      <c r="K261" s="34">
        <v>0.104</v>
      </c>
      <c r="L261" s="139">
        <f t="shared" si="24"/>
        <v>757.93397759999993</v>
      </c>
      <c r="M261" s="95">
        <f t="shared" si="27"/>
        <v>819.02345619456003</v>
      </c>
      <c r="N261" s="139">
        <v>819</v>
      </c>
      <c r="O261" s="95">
        <f t="shared" si="23"/>
        <v>900.08100000000002</v>
      </c>
      <c r="P261" s="303">
        <v>900</v>
      </c>
    </row>
    <row r="262" spans="1:16" ht="15" customHeight="1">
      <c r="A262" s="127"/>
      <c r="B262" s="127" t="s">
        <v>851</v>
      </c>
      <c r="C262" s="128" t="s">
        <v>850</v>
      </c>
      <c r="D262" s="125">
        <v>219</v>
      </c>
      <c r="E262" s="126">
        <v>4.3999999999999997E-2</v>
      </c>
      <c r="F262" s="125">
        <f>D262*(1+E262)</f>
        <v>228.636</v>
      </c>
      <c r="G262" s="221">
        <v>0.2</v>
      </c>
      <c r="H262" s="221"/>
      <c r="I262" s="133">
        <f t="shared" si="25"/>
        <v>274.36320000000001</v>
      </c>
      <c r="J262" s="134">
        <f t="shared" si="26"/>
        <v>45.727200000000011</v>
      </c>
      <c r="K262" s="34">
        <v>0.104</v>
      </c>
      <c r="L262" s="139">
        <f t="shared" si="24"/>
        <v>302.89697280000001</v>
      </c>
      <c r="M262" s="95">
        <f t="shared" si="27"/>
        <v>327.31046880768002</v>
      </c>
      <c r="N262" s="139">
        <v>327</v>
      </c>
      <c r="O262" s="95">
        <f t="shared" si="23"/>
        <v>359.37299999999999</v>
      </c>
      <c r="P262" s="303">
        <v>359</v>
      </c>
    </row>
    <row r="263" spans="1:16" ht="15" customHeight="1">
      <c r="A263" s="127"/>
      <c r="B263" s="127" t="s">
        <v>852</v>
      </c>
      <c r="C263" s="128" t="s">
        <v>853</v>
      </c>
      <c r="D263" s="125">
        <v>274</v>
      </c>
      <c r="E263" s="126">
        <v>4.3999999999999997E-2</v>
      </c>
      <c r="F263" s="125">
        <f t="shared" si="28"/>
        <v>286.05599999999998</v>
      </c>
      <c r="G263" s="221">
        <v>0.2</v>
      </c>
      <c r="H263" s="221"/>
      <c r="I263" s="133">
        <f t="shared" si="25"/>
        <v>343.26719999999995</v>
      </c>
      <c r="J263" s="134">
        <f t="shared" si="26"/>
        <v>57.211199999999963</v>
      </c>
      <c r="K263" s="34">
        <v>0.104</v>
      </c>
      <c r="L263" s="139">
        <f t="shared" si="24"/>
        <v>378.96698879999997</v>
      </c>
      <c r="M263" s="95">
        <f t="shared" si="27"/>
        <v>409.51172809728001</v>
      </c>
      <c r="N263" s="139">
        <v>410</v>
      </c>
      <c r="O263" s="95">
        <f t="shared" ref="O263:O326" si="29">N263*9.9%+N263</f>
        <v>450.59000000000003</v>
      </c>
      <c r="P263" s="303">
        <v>451</v>
      </c>
    </row>
    <row r="264" spans="1:16" ht="15" customHeight="1">
      <c r="A264" s="127"/>
      <c r="B264" s="127" t="s">
        <v>854</v>
      </c>
      <c r="C264" s="128" t="s">
        <v>577</v>
      </c>
      <c r="D264" s="125">
        <v>219</v>
      </c>
      <c r="E264" s="126">
        <v>4.3999999999999997E-2</v>
      </c>
      <c r="F264" s="125">
        <f t="shared" si="28"/>
        <v>228.636</v>
      </c>
      <c r="G264" s="221">
        <v>0.2</v>
      </c>
      <c r="H264" s="221"/>
      <c r="I264" s="133">
        <f t="shared" si="25"/>
        <v>274.36320000000001</v>
      </c>
      <c r="J264" s="134">
        <f t="shared" si="26"/>
        <v>45.727200000000011</v>
      </c>
      <c r="K264" s="34">
        <v>0.104</v>
      </c>
      <c r="L264" s="139">
        <f t="shared" si="24"/>
        <v>302.89697280000001</v>
      </c>
      <c r="M264" s="95">
        <f t="shared" si="27"/>
        <v>327.31046880768002</v>
      </c>
      <c r="N264" s="139">
        <v>327</v>
      </c>
      <c r="O264" s="95">
        <f t="shared" si="29"/>
        <v>359.37299999999999</v>
      </c>
      <c r="P264" s="303">
        <v>359</v>
      </c>
    </row>
    <row r="265" spans="1:16" ht="15" customHeight="1">
      <c r="A265" s="127"/>
      <c r="B265" s="127" t="s">
        <v>855</v>
      </c>
      <c r="C265" s="128" t="s">
        <v>546</v>
      </c>
      <c r="D265" s="125">
        <v>55</v>
      </c>
      <c r="E265" s="126">
        <v>4.3999999999999997E-2</v>
      </c>
      <c r="F265" s="125">
        <f t="shared" si="28"/>
        <v>57.42</v>
      </c>
      <c r="G265" s="221">
        <v>0.2</v>
      </c>
      <c r="H265" s="221"/>
      <c r="I265" s="133">
        <f t="shared" si="25"/>
        <v>68.903999999999996</v>
      </c>
      <c r="J265" s="134">
        <f t="shared" si="26"/>
        <v>11.483999999999995</v>
      </c>
      <c r="K265" s="34">
        <v>0.104</v>
      </c>
      <c r="L265" s="139">
        <f t="shared" si="24"/>
        <v>76.070015999999995</v>
      </c>
      <c r="M265" s="95">
        <f t="shared" si="27"/>
        <v>82.201259289600003</v>
      </c>
      <c r="N265" s="139">
        <v>82</v>
      </c>
      <c r="O265" s="95">
        <f t="shared" si="29"/>
        <v>90.117999999999995</v>
      </c>
      <c r="P265" s="303">
        <v>90</v>
      </c>
    </row>
    <row r="266" spans="1:16" ht="15" customHeight="1">
      <c r="A266" s="127"/>
      <c r="B266" s="127" t="s">
        <v>856</v>
      </c>
      <c r="C266" s="128" t="s">
        <v>546</v>
      </c>
      <c r="D266" s="125">
        <v>55</v>
      </c>
      <c r="E266" s="126">
        <v>4.3999999999999997E-2</v>
      </c>
      <c r="F266" s="125">
        <f t="shared" si="28"/>
        <v>57.42</v>
      </c>
      <c r="G266" s="221">
        <v>0.2</v>
      </c>
      <c r="H266" s="221"/>
      <c r="I266" s="133">
        <f t="shared" si="25"/>
        <v>68.903999999999996</v>
      </c>
      <c r="J266" s="134">
        <f t="shared" si="26"/>
        <v>11.483999999999995</v>
      </c>
      <c r="K266" s="34">
        <v>0.104</v>
      </c>
      <c r="L266" s="139">
        <f t="shared" ref="L266:L329" si="30">I266*(1+K266)</f>
        <v>76.070015999999995</v>
      </c>
      <c r="M266" s="95">
        <f t="shared" si="27"/>
        <v>82.201259289600003</v>
      </c>
      <c r="N266" s="139">
        <v>82</v>
      </c>
      <c r="O266" s="95">
        <f t="shared" si="29"/>
        <v>90.117999999999995</v>
      </c>
      <c r="P266" s="303">
        <v>90</v>
      </c>
    </row>
    <row r="267" spans="1:16" ht="15" customHeight="1">
      <c r="A267" s="127"/>
      <c r="B267" s="127" t="s">
        <v>857</v>
      </c>
      <c r="C267" s="128" t="s">
        <v>607</v>
      </c>
      <c r="D267" s="125">
        <v>164</v>
      </c>
      <c r="E267" s="126">
        <v>4.3999999999999997E-2</v>
      </c>
      <c r="F267" s="125">
        <f t="shared" si="28"/>
        <v>171.21600000000001</v>
      </c>
      <c r="G267" s="221">
        <v>0.2</v>
      </c>
      <c r="H267" s="221"/>
      <c r="I267" s="133">
        <f t="shared" si="25"/>
        <v>205.45920000000001</v>
      </c>
      <c r="J267" s="134">
        <f t="shared" si="26"/>
        <v>34.243200000000002</v>
      </c>
      <c r="K267" s="34">
        <v>0.104</v>
      </c>
      <c r="L267" s="139">
        <f t="shared" si="30"/>
        <v>226.82695680000003</v>
      </c>
      <c r="M267" s="95">
        <f t="shared" si="27"/>
        <v>245.10920951808004</v>
      </c>
      <c r="N267" s="139">
        <v>245</v>
      </c>
      <c r="O267" s="95">
        <f t="shared" si="29"/>
        <v>269.255</v>
      </c>
      <c r="P267" s="303">
        <v>269</v>
      </c>
    </row>
    <row r="268" spans="1:16" ht="15" customHeight="1">
      <c r="A268" s="127"/>
      <c r="B268" s="127" t="s">
        <v>838</v>
      </c>
      <c r="C268" s="128" t="s">
        <v>557</v>
      </c>
      <c r="D268" s="125">
        <v>110</v>
      </c>
      <c r="E268" s="126">
        <v>4.3999999999999997E-2</v>
      </c>
      <c r="F268" s="125">
        <f t="shared" si="28"/>
        <v>114.84</v>
      </c>
      <c r="G268" s="221">
        <v>0.2</v>
      </c>
      <c r="H268" s="221"/>
      <c r="I268" s="133">
        <f t="shared" si="25"/>
        <v>137.80799999999999</v>
      </c>
      <c r="J268" s="134">
        <f t="shared" si="26"/>
        <v>22.967999999999989</v>
      </c>
      <c r="K268" s="34">
        <v>0.104</v>
      </c>
      <c r="L268" s="139">
        <f t="shared" si="30"/>
        <v>152.14003199999999</v>
      </c>
      <c r="M268" s="95">
        <f t="shared" si="27"/>
        <v>164.40251857920001</v>
      </c>
      <c r="N268" s="139">
        <v>164</v>
      </c>
      <c r="O268" s="95">
        <f t="shared" si="29"/>
        <v>180.23599999999999</v>
      </c>
      <c r="P268" s="303">
        <v>180</v>
      </c>
    </row>
    <row r="269" spans="1:16" ht="15" customHeight="1">
      <c r="A269" s="127"/>
      <c r="B269" s="127" t="s">
        <v>839</v>
      </c>
      <c r="C269" s="128" t="s">
        <v>548</v>
      </c>
      <c r="D269" s="125">
        <v>55</v>
      </c>
      <c r="E269" s="126">
        <v>4.3999999999999997E-2</v>
      </c>
      <c r="F269" s="125">
        <f t="shared" si="28"/>
        <v>57.42</v>
      </c>
      <c r="G269" s="221">
        <v>0.2</v>
      </c>
      <c r="H269" s="221"/>
      <c r="I269" s="133">
        <f t="shared" si="25"/>
        <v>68.903999999999996</v>
      </c>
      <c r="J269" s="134">
        <f t="shared" si="26"/>
        <v>11.483999999999995</v>
      </c>
      <c r="K269" s="34">
        <v>0.104</v>
      </c>
      <c r="L269" s="139">
        <f t="shared" si="30"/>
        <v>76.070015999999995</v>
      </c>
      <c r="M269" s="95">
        <f t="shared" si="27"/>
        <v>82.201259289600003</v>
      </c>
      <c r="N269" s="139">
        <v>82</v>
      </c>
      <c r="O269" s="95">
        <f t="shared" si="29"/>
        <v>90.117999999999995</v>
      </c>
      <c r="P269" s="303">
        <v>90</v>
      </c>
    </row>
    <row r="270" spans="1:16" ht="15" customHeight="1">
      <c r="A270" s="127"/>
      <c r="B270" s="127" t="s">
        <v>858</v>
      </c>
      <c r="C270" s="128" t="s">
        <v>859</v>
      </c>
      <c r="D270" s="125">
        <v>82</v>
      </c>
      <c r="E270" s="126">
        <v>4.3999999999999997E-2</v>
      </c>
      <c r="F270" s="125">
        <f t="shared" si="28"/>
        <v>85.608000000000004</v>
      </c>
      <c r="G270" s="221">
        <v>0.2</v>
      </c>
      <c r="H270" s="221"/>
      <c r="I270" s="133">
        <f t="shared" si="25"/>
        <v>102.7296</v>
      </c>
      <c r="J270" s="134">
        <f t="shared" si="26"/>
        <v>17.121600000000001</v>
      </c>
      <c r="K270" s="34">
        <v>0.104</v>
      </c>
      <c r="L270" s="139">
        <f t="shared" si="30"/>
        <v>113.41347840000002</v>
      </c>
      <c r="M270" s="95">
        <f t="shared" si="27"/>
        <v>122.55460475904002</v>
      </c>
      <c r="N270" s="139">
        <v>123</v>
      </c>
      <c r="O270" s="95">
        <f t="shared" si="29"/>
        <v>135.17699999999999</v>
      </c>
      <c r="P270" s="303">
        <v>135</v>
      </c>
    </row>
    <row r="271" spans="1:16" ht="15" customHeight="1">
      <c r="A271" s="127"/>
      <c r="B271" s="127" t="s">
        <v>860</v>
      </c>
      <c r="C271" s="128" t="s">
        <v>559</v>
      </c>
      <c r="D271" s="125">
        <v>110</v>
      </c>
      <c r="E271" s="126">
        <v>4.3999999999999997E-2</v>
      </c>
      <c r="F271" s="125">
        <f t="shared" si="28"/>
        <v>114.84</v>
      </c>
      <c r="G271" s="221">
        <v>0.2</v>
      </c>
      <c r="H271" s="221"/>
      <c r="I271" s="133">
        <f t="shared" si="25"/>
        <v>137.80799999999999</v>
      </c>
      <c r="J271" s="134">
        <f t="shared" si="26"/>
        <v>22.967999999999989</v>
      </c>
      <c r="K271" s="34">
        <v>0.104</v>
      </c>
      <c r="L271" s="139">
        <f t="shared" si="30"/>
        <v>152.14003199999999</v>
      </c>
      <c r="M271" s="95">
        <f t="shared" si="27"/>
        <v>164.40251857920001</v>
      </c>
      <c r="N271" s="139">
        <v>164</v>
      </c>
      <c r="O271" s="95">
        <f t="shared" si="29"/>
        <v>180.23599999999999</v>
      </c>
      <c r="P271" s="303">
        <v>180</v>
      </c>
    </row>
    <row r="272" spans="1:16" ht="15" customHeight="1">
      <c r="A272" s="127"/>
      <c r="B272" s="127" t="s">
        <v>861</v>
      </c>
      <c r="C272" s="128" t="s">
        <v>566</v>
      </c>
      <c r="D272" s="125">
        <v>137</v>
      </c>
      <c r="E272" s="126">
        <v>4.3999999999999997E-2</v>
      </c>
      <c r="F272" s="125">
        <f t="shared" si="28"/>
        <v>143.02799999999999</v>
      </c>
      <c r="G272" s="221">
        <v>0.2</v>
      </c>
      <c r="H272" s="221"/>
      <c r="I272" s="133">
        <f t="shared" si="25"/>
        <v>171.63359999999997</v>
      </c>
      <c r="J272" s="134">
        <f t="shared" si="26"/>
        <v>28.605599999999981</v>
      </c>
      <c r="K272" s="34">
        <v>0.104</v>
      </c>
      <c r="L272" s="139">
        <f t="shared" si="30"/>
        <v>189.48349439999998</v>
      </c>
      <c r="M272" s="95">
        <f t="shared" si="27"/>
        <v>204.75586404864001</v>
      </c>
      <c r="N272" s="139">
        <v>205</v>
      </c>
      <c r="O272" s="95">
        <f t="shared" si="29"/>
        <v>225.29500000000002</v>
      </c>
      <c r="P272" s="303">
        <v>225</v>
      </c>
    </row>
    <row r="273" spans="1:16" ht="15" customHeight="1">
      <c r="A273" s="127"/>
      <c r="B273" s="127" t="s">
        <v>172</v>
      </c>
      <c r="C273" s="128" t="s">
        <v>615</v>
      </c>
      <c r="D273" s="125">
        <v>493</v>
      </c>
      <c r="E273" s="126">
        <v>4.3999999999999997E-2</v>
      </c>
      <c r="F273" s="125">
        <f t="shared" si="28"/>
        <v>514.69200000000001</v>
      </c>
      <c r="G273" s="221">
        <v>0.2</v>
      </c>
      <c r="H273" s="221"/>
      <c r="I273" s="133">
        <f t="shared" si="25"/>
        <v>617.63040000000001</v>
      </c>
      <c r="J273" s="134">
        <f t="shared" si="26"/>
        <v>102.9384</v>
      </c>
      <c r="K273" s="34">
        <v>0.104</v>
      </c>
      <c r="L273" s="139">
        <f t="shared" si="30"/>
        <v>681.86396160000004</v>
      </c>
      <c r="M273" s="95">
        <f t="shared" si="27"/>
        <v>736.82219690496004</v>
      </c>
      <c r="N273" s="139">
        <v>737</v>
      </c>
      <c r="O273" s="95">
        <f t="shared" si="29"/>
        <v>809.96299999999997</v>
      </c>
      <c r="P273" s="303">
        <v>810</v>
      </c>
    </row>
    <row r="274" spans="1:16" ht="15" customHeight="1">
      <c r="A274" s="127"/>
      <c r="B274" s="127" t="s">
        <v>862</v>
      </c>
      <c r="C274" s="128" t="s">
        <v>850</v>
      </c>
      <c r="D274" s="125">
        <v>219</v>
      </c>
      <c r="E274" s="126">
        <v>4.3999999999999997E-2</v>
      </c>
      <c r="F274" s="125">
        <f t="shared" si="28"/>
        <v>228.636</v>
      </c>
      <c r="G274" s="221">
        <v>0.2</v>
      </c>
      <c r="H274" s="221"/>
      <c r="I274" s="133">
        <f t="shared" si="25"/>
        <v>274.36320000000001</v>
      </c>
      <c r="J274" s="134">
        <f t="shared" si="26"/>
        <v>45.727200000000011</v>
      </c>
      <c r="K274" s="34">
        <v>0.104</v>
      </c>
      <c r="L274" s="139">
        <f t="shared" si="30"/>
        <v>302.89697280000001</v>
      </c>
      <c r="M274" s="95">
        <f t="shared" si="27"/>
        <v>327.31046880768002</v>
      </c>
      <c r="N274" s="139">
        <v>327</v>
      </c>
      <c r="O274" s="95">
        <f t="shared" si="29"/>
        <v>359.37299999999999</v>
      </c>
      <c r="P274" s="303">
        <v>359</v>
      </c>
    </row>
    <row r="275" spans="1:16" ht="15" customHeight="1">
      <c r="A275" s="127"/>
      <c r="B275" s="127" t="s">
        <v>863</v>
      </c>
      <c r="C275" s="128" t="s">
        <v>554</v>
      </c>
      <c r="D275" s="125">
        <v>164</v>
      </c>
      <c r="E275" s="126">
        <v>4.3999999999999997E-2</v>
      </c>
      <c r="F275" s="125">
        <f t="shared" si="28"/>
        <v>171.21600000000001</v>
      </c>
      <c r="G275" s="221">
        <v>0.2</v>
      </c>
      <c r="H275" s="221"/>
      <c r="I275" s="133">
        <f t="shared" si="25"/>
        <v>205.45920000000001</v>
      </c>
      <c r="J275" s="134">
        <f t="shared" si="26"/>
        <v>34.243200000000002</v>
      </c>
      <c r="K275" s="34">
        <v>0.104</v>
      </c>
      <c r="L275" s="139">
        <f t="shared" si="30"/>
        <v>226.82695680000003</v>
      </c>
      <c r="M275" s="95">
        <f t="shared" si="27"/>
        <v>245.10920951808004</v>
      </c>
      <c r="N275" s="139">
        <v>245</v>
      </c>
      <c r="O275" s="95">
        <f t="shared" si="29"/>
        <v>269.255</v>
      </c>
      <c r="P275" s="303">
        <v>269</v>
      </c>
    </row>
    <row r="276" spans="1:16" ht="15" customHeight="1">
      <c r="A276" s="127"/>
      <c r="B276" s="209" t="s">
        <v>864</v>
      </c>
      <c r="C276" s="210"/>
      <c r="D276" s="210"/>
      <c r="E276" s="210"/>
      <c r="F276" s="210"/>
      <c r="G276" s="210"/>
      <c r="H276" s="210"/>
      <c r="I276" s="210"/>
      <c r="J276" s="210"/>
      <c r="K276" s="210"/>
      <c r="L276" s="210"/>
      <c r="M276" s="210"/>
      <c r="N276" s="210"/>
      <c r="O276" s="210"/>
      <c r="P276" s="211"/>
    </row>
    <row r="277" spans="1:16" ht="15" customHeight="1">
      <c r="A277" s="127"/>
      <c r="B277" s="127" t="s">
        <v>791</v>
      </c>
      <c r="C277" s="128" t="s">
        <v>546</v>
      </c>
      <c r="D277" s="125">
        <v>55</v>
      </c>
      <c r="E277" s="126">
        <v>4.3999999999999997E-2</v>
      </c>
      <c r="F277" s="125">
        <f t="shared" si="28"/>
        <v>57.42</v>
      </c>
      <c r="G277" s="221">
        <v>0.2</v>
      </c>
      <c r="H277" s="221"/>
      <c r="I277" s="133">
        <f t="shared" si="25"/>
        <v>68.903999999999996</v>
      </c>
      <c r="J277" s="134">
        <f t="shared" si="26"/>
        <v>11.483999999999995</v>
      </c>
      <c r="K277" s="34">
        <v>0.104</v>
      </c>
      <c r="L277" s="139">
        <f t="shared" si="30"/>
        <v>76.070015999999995</v>
      </c>
      <c r="M277" s="95">
        <f t="shared" si="27"/>
        <v>82.201259289600003</v>
      </c>
      <c r="N277" s="139">
        <v>82</v>
      </c>
      <c r="O277" s="95">
        <f t="shared" si="29"/>
        <v>90.117999999999995</v>
      </c>
      <c r="P277" s="303">
        <v>90</v>
      </c>
    </row>
    <row r="278" spans="1:16" ht="15" customHeight="1">
      <c r="A278" s="127"/>
      <c r="B278" s="127" t="s">
        <v>844</v>
      </c>
      <c r="C278" s="128" t="s">
        <v>566</v>
      </c>
      <c r="D278" s="125">
        <v>137</v>
      </c>
      <c r="E278" s="126">
        <v>4.3999999999999997E-2</v>
      </c>
      <c r="F278" s="125">
        <f t="shared" si="28"/>
        <v>143.02799999999999</v>
      </c>
      <c r="G278" s="221">
        <v>0.2</v>
      </c>
      <c r="H278" s="221"/>
      <c r="I278" s="133">
        <f t="shared" si="25"/>
        <v>171.63359999999997</v>
      </c>
      <c r="J278" s="134">
        <f t="shared" si="26"/>
        <v>28.605599999999981</v>
      </c>
      <c r="K278" s="34">
        <v>0.104</v>
      </c>
      <c r="L278" s="139">
        <f t="shared" si="30"/>
        <v>189.48349439999998</v>
      </c>
      <c r="M278" s="95">
        <f t="shared" si="27"/>
        <v>204.75586404864001</v>
      </c>
      <c r="N278" s="139">
        <v>205</v>
      </c>
      <c r="O278" s="95">
        <f t="shared" si="29"/>
        <v>225.29500000000002</v>
      </c>
      <c r="P278" s="303">
        <v>225</v>
      </c>
    </row>
    <row r="279" spans="1:16" ht="15" customHeight="1">
      <c r="A279" s="127"/>
      <c r="B279" s="127" t="s">
        <v>789</v>
      </c>
      <c r="C279" s="128" t="s">
        <v>550</v>
      </c>
      <c r="D279" s="125">
        <v>82</v>
      </c>
      <c r="E279" s="126">
        <v>4.3999999999999997E-2</v>
      </c>
      <c r="F279" s="125">
        <f t="shared" si="28"/>
        <v>85.608000000000004</v>
      </c>
      <c r="G279" s="221">
        <v>0.2</v>
      </c>
      <c r="H279" s="221"/>
      <c r="I279" s="133">
        <f t="shared" si="25"/>
        <v>102.7296</v>
      </c>
      <c r="J279" s="134">
        <f t="shared" si="26"/>
        <v>17.121600000000001</v>
      </c>
      <c r="K279" s="34">
        <v>0.104</v>
      </c>
      <c r="L279" s="139">
        <f t="shared" si="30"/>
        <v>113.41347840000002</v>
      </c>
      <c r="M279" s="95">
        <f t="shared" si="27"/>
        <v>122.55460475904002</v>
      </c>
      <c r="N279" s="139">
        <v>123</v>
      </c>
      <c r="O279" s="95">
        <f t="shared" si="29"/>
        <v>135.17699999999999</v>
      </c>
      <c r="P279" s="303">
        <v>135</v>
      </c>
    </row>
    <row r="280" spans="1:16" ht="15" customHeight="1">
      <c r="A280" s="127"/>
      <c r="B280" s="127" t="s">
        <v>792</v>
      </c>
      <c r="C280" s="128" t="s">
        <v>548</v>
      </c>
      <c r="D280" s="125">
        <v>55</v>
      </c>
      <c r="E280" s="126">
        <v>4.3999999999999997E-2</v>
      </c>
      <c r="F280" s="125">
        <f t="shared" si="28"/>
        <v>57.42</v>
      </c>
      <c r="G280" s="221">
        <v>0.2</v>
      </c>
      <c r="H280" s="221"/>
      <c r="I280" s="133">
        <f t="shared" si="25"/>
        <v>68.903999999999996</v>
      </c>
      <c r="J280" s="134">
        <f t="shared" si="26"/>
        <v>11.483999999999995</v>
      </c>
      <c r="K280" s="34">
        <v>0.104</v>
      </c>
      <c r="L280" s="139">
        <f t="shared" si="30"/>
        <v>76.070015999999995</v>
      </c>
      <c r="M280" s="95">
        <f t="shared" si="27"/>
        <v>82.201259289600003</v>
      </c>
      <c r="N280" s="139">
        <v>82</v>
      </c>
      <c r="O280" s="95">
        <f t="shared" si="29"/>
        <v>90.117999999999995</v>
      </c>
      <c r="P280" s="303">
        <v>90</v>
      </c>
    </row>
    <row r="281" spans="1:16" ht="15" customHeight="1">
      <c r="A281" s="127"/>
      <c r="B281" s="127" t="s">
        <v>793</v>
      </c>
      <c r="C281" s="128" t="s">
        <v>849</v>
      </c>
      <c r="D281" s="125">
        <v>137</v>
      </c>
      <c r="E281" s="126">
        <v>4.3999999999999997E-2</v>
      </c>
      <c r="F281" s="125">
        <f t="shared" si="28"/>
        <v>143.02799999999999</v>
      </c>
      <c r="G281" s="221">
        <v>0.2</v>
      </c>
      <c r="H281" s="221"/>
      <c r="I281" s="133">
        <f t="shared" si="25"/>
        <v>171.63359999999997</v>
      </c>
      <c r="J281" s="134">
        <f t="shared" si="26"/>
        <v>28.605599999999981</v>
      </c>
      <c r="K281" s="34">
        <v>0.104</v>
      </c>
      <c r="L281" s="139">
        <f t="shared" si="30"/>
        <v>189.48349439999998</v>
      </c>
      <c r="M281" s="95">
        <f t="shared" si="27"/>
        <v>204.75586404864001</v>
      </c>
      <c r="N281" s="139">
        <v>205</v>
      </c>
      <c r="O281" s="95">
        <f t="shared" si="29"/>
        <v>225.29500000000002</v>
      </c>
      <c r="P281" s="303">
        <v>225</v>
      </c>
    </row>
    <row r="282" spans="1:16" ht="15" customHeight="1">
      <c r="A282" s="127"/>
      <c r="B282" s="127" t="s">
        <v>865</v>
      </c>
      <c r="C282" s="128" t="s">
        <v>718</v>
      </c>
      <c r="D282" s="125">
        <v>16</v>
      </c>
      <c r="E282" s="126">
        <v>4.3999999999999997E-2</v>
      </c>
      <c r="F282" s="125">
        <f t="shared" si="28"/>
        <v>16.704000000000001</v>
      </c>
      <c r="G282" s="221">
        <v>0.2</v>
      </c>
      <c r="H282" s="221"/>
      <c r="I282" s="133">
        <f t="shared" si="25"/>
        <v>20.044799999999999</v>
      </c>
      <c r="J282" s="134">
        <f t="shared" si="26"/>
        <v>3.340799999999998</v>
      </c>
      <c r="K282" s="34">
        <v>0.104</v>
      </c>
      <c r="L282" s="139">
        <f t="shared" si="30"/>
        <v>22.129459199999999</v>
      </c>
      <c r="M282" s="95">
        <f t="shared" si="27"/>
        <v>23.913093611519997</v>
      </c>
      <c r="N282" s="139">
        <v>24</v>
      </c>
      <c r="O282" s="95">
        <f t="shared" si="29"/>
        <v>26.376000000000001</v>
      </c>
      <c r="P282" s="303">
        <v>26</v>
      </c>
    </row>
    <row r="283" spans="1:16" ht="15" customHeight="1">
      <c r="A283" s="127"/>
      <c r="B283" s="127" t="s">
        <v>866</v>
      </c>
      <c r="C283" s="128" t="s">
        <v>867</v>
      </c>
      <c r="D283" s="125">
        <v>16</v>
      </c>
      <c r="E283" s="126">
        <v>4.3999999999999997E-2</v>
      </c>
      <c r="F283" s="125">
        <f t="shared" si="28"/>
        <v>16.704000000000001</v>
      </c>
      <c r="G283" s="221">
        <v>0.2</v>
      </c>
      <c r="H283" s="221"/>
      <c r="I283" s="133">
        <f t="shared" si="25"/>
        <v>20.044799999999999</v>
      </c>
      <c r="J283" s="134">
        <f t="shared" si="26"/>
        <v>3.340799999999998</v>
      </c>
      <c r="K283" s="34">
        <v>0.104</v>
      </c>
      <c r="L283" s="139">
        <f t="shared" si="30"/>
        <v>22.129459199999999</v>
      </c>
      <c r="M283" s="95">
        <f t="shared" si="27"/>
        <v>23.913093611519997</v>
      </c>
      <c r="N283" s="139">
        <v>24</v>
      </c>
      <c r="O283" s="95">
        <f t="shared" si="29"/>
        <v>26.376000000000001</v>
      </c>
      <c r="P283" s="303">
        <v>26</v>
      </c>
    </row>
    <row r="284" spans="1:16" ht="15" customHeight="1">
      <c r="A284" s="127"/>
      <c r="B284" s="127" t="s">
        <v>868</v>
      </c>
      <c r="C284" s="128" t="s">
        <v>842</v>
      </c>
      <c r="D284" s="125">
        <v>33</v>
      </c>
      <c r="E284" s="126">
        <v>4.3999999999999997E-2</v>
      </c>
      <c r="F284" s="125">
        <f t="shared" si="28"/>
        <v>34.451999999999998</v>
      </c>
      <c r="G284" s="221">
        <v>0.2</v>
      </c>
      <c r="H284" s="221"/>
      <c r="I284" s="133">
        <f t="shared" si="25"/>
        <v>41.342399999999998</v>
      </c>
      <c r="J284" s="134">
        <f t="shared" si="26"/>
        <v>6.8903999999999996</v>
      </c>
      <c r="K284" s="34">
        <v>0.104</v>
      </c>
      <c r="L284" s="139">
        <f t="shared" si="30"/>
        <v>45.642009600000002</v>
      </c>
      <c r="M284" s="95">
        <f t="shared" si="27"/>
        <v>49.32075557376001</v>
      </c>
      <c r="N284" s="139">
        <v>49</v>
      </c>
      <c r="O284" s="95">
        <f t="shared" si="29"/>
        <v>53.850999999999999</v>
      </c>
      <c r="P284" s="303">
        <v>54</v>
      </c>
    </row>
    <row r="285" spans="1:16" ht="15" customHeight="1">
      <c r="A285" s="127"/>
      <c r="B285" s="127" t="s">
        <v>869</v>
      </c>
      <c r="C285" s="128" t="s">
        <v>801</v>
      </c>
      <c r="D285" s="125">
        <v>142</v>
      </c>
      <c r="E285" s="126">
        <v>4.3999999999999997E-2</v>
      </c>
      <c r="F285" s="125">
        <f t="shared" si="28"/>
        <v>148.24800000000002</v>
      </c>
      <c r="G285" s="221">
        <v>0.2</v>
      </c>
      <c r="H285" s="221"/>
      <c r="I285" s="133">
        <f t="shared" si="25"/>
        <v>177.89760000000001</v>
      </c>
      <c r="J285" s="134">
        <f t="shared" si="26"/>
        <v>29.649599999999992</v>
      </c>
      <c r="K285" s="34">
        <v>0.104</v>
      </c>
      <c r="L285" s="139">
        <f t="shared" si="30"/>
        <v>196.39895040000002</v>
      </c>
      <c r="M285" s="95">
        <f t="shared" si="27"/>
        <v>212.22870580224003</v>
      </c>
      <c r="N285" s="139">
        <v>212</v>
      </c>
      <c r="O285" s="95">
        <f t="shared" si="29"/>
        <v>232.988</v>
      </c>
      <c r="P285" s="303">
        <v>233</v>
      </c>
    </row>
    <row r="286" spans="1:16" ht="15" customHeight="1">
      <c r="A286" s="127"/>
      <c r="B286" s="127" t="s">
        <v>870</v>
      </c>
      <c r="C286" s="128" t="s">
        <v>859</v>
      </c>
      <c r="D286" s="125">
        <v>82</v>
      </c>
      <c r="E286" s="126">
        <v>4.3999999999999997E-2</v>
      </c>
      <c r="F286" s="125">
        <f t="shared" si="28"/>
        <v>85.608000000000004</v>
      </c>
      <c r="G286" s="221">
        <v>0.2</v>
      </c>
      <c r="H286" s="221"/>
      <c r="I286" s="133">
        <f t="shared" si="25"/>
        <v>102.7296</v>
      </c>
      <c r="J286" s="134">
        <f t="shared" si="26"/>
        <v>17.121600000000001</v>
      </c>
      <c r="K286" s="34">
        <v>0.104</v>
      </c>
      <c r="L286" s="139">
        <f t="shared" si="30"/>
        <v>113.41347840000002</v>
      </c>
      <c r="M286" s="95">
        <f t="shared" si="27"/>
        <v>122.55460475904002</v>
      </c>
      <c r="N286" s="139">
        <v>123</v>
      </c>
      <c r="O286" s="95">
        <f t="shared" si="29"/>
        <v>135.17699999999999</v>
      </c>
      <c r="P286" s="303">
        <v>135</v>
      </c>
    </row>
    <row r="287" spans="1:16" ht="15" customHeight="1">
      <c r="A287" s="127"/>
      <c r="B287" s="127" t="s">
        <v>847</v>
      </c>
      <c r="C287" s="128" t="s">
        <v>871</v>
      </c>
      <c r="D287" s="125">
        <v>98</v>
      </c>
      <c r="E287" s="126">
        <v>4.3999999999999997E-2</v>
      </c>
      <c r="F287" s="125">
        <f t="shared" si="28"/>
        <v>102.312</v>
      </c>
      <c r="G287" s="221">
        <v>0.2</v>
      </c>
      <c r="H287" s="221"/>
      <c r="I287" s="133">
        <f t="shared" si="25"/>
        <v>122.77439999999999</v>
      </c>
      <c r="J287" s="134">
        <f t="shared" si="26"/>
        <v>20.462399999999988</v>
      </c>
      <c r="K287" s="34">
        <v>0.104</v>
      </c>
      <c r="L287" s="139">
        <f t="shared" si="30"/>
        <v>135.54293759999999</v>
      </c>
      <c r="M287" s="95">
        <f t="shared" si="27"/>
        <v>146.46769837055999</v>
      </c>
      <c r="N287" s="139">
        <v>146</v>
      </c>
      <c r="O287" s="95">
        <f t="shared" si="29"/>
        <v>160.45400000000001</v>
      </c>
      <c r="P287" s="303">
        <v>160</v>
      </c>
    </row>
    <row r="288" spans="1:16" ht="15" customHeight="1">
      <c r="A288" s="127"/>
      <c r="B288" s="127" t="s">
        <v>805</v>
      </c>
      <c r="C288" s="128" t="s">
        <v>600</v>
      </c>
      <c r="D288" s="125">
        <v>121</v>
      </c>
      <c r="E288" s="126">
        <v>4.3999999999999997E-2</v>
      </c>
      <c r="F288" s="125">
        <f t="shared" si="28"/>
        <v>126.324</v>
      </c>
      <c r="G288" s="221">
        <v>0.2</v>
      </c>
      <c r="H288" s="221"/>
      <c r="I288" s="133">
        <f t="shared" si="25"/>
        <v>151.58879999999999</v>
      </c>
      <c r="J288" s="134">
        <f t="shared" si="26"/>
        <v>25.264799999999994</v>
      </c>
      <c r="K288" s="34">
        <v>0.104</v>
      </c>
      <c r="L288" s="139">
        <f t="shared" si="30"/>
        <v>167.3540352</v>
      </c>
      <c r="M288" s="95">
        <f t="shared" si="27"/>
        <v>180.84277043712001</v>
      </c>
      <c r="N288" s="139">
        <v>181</v>
      </c>
      <c r="O288" s="95">
        <f t="shared" si="29"/>
        <v>198.91900000000001</v>
      </c>
      <c r="P288" s="303">
        <v>199</v>
      </c>
    </row>
    <row r="289" spans="1:16" ht="15" customHeight="1">
      <c r="A289" s="127"/>
      <c r="B289" s="127" t="s">
        <v>817</v>
      </c>
      <c r="C289" s="128" t="s">
        <v>666</v>
      </c>
      <c r="D289" s="125">
        <v>98</v>
      </c>
      <c r="E289" s="126">
        <v>4.3999999999999997E-2</v>
      </c>
      <c r="F289" s="125">
        <f t="shared" si="28"/>
        <v>102.312</v>
      </c>
      <c r="G289" s="221">
        <v>0.2</v>
      </c>
      <c r="H289" s="221"/>
      <c r="I289" s="133">
        <f t="shared" si="25"/>
        <v>122.77439999999999</v>
      </c>
      <c r="J289" s="134">
        <f t="shared" si="26"/>
        <v>20.462399999999988</v>
      </c>
      <c r="K289" s="34">
        <v>0.104</v>
      </c>
      <c r="L289" s="139">
        <f t="shared" si="30"/>
        <v>135.54293759999999</v>
      </c>
      <c r="M289" s="95">
        <f t="shared" si="27"/>
        <v>146.46769837055999</v>
      </c>
      <c r="N289" s="139">
        <v>146</v>
      </c>
      <c r="O289" s="95">
        <f t="shared" si="29"/>
        <v>160.45400000000001</v>
      </c>
      <c r="P289" s="303">
        <v>160</v>
      </c>
    </row>
    <row r="290" spans="1:16" ht="15" customHeight="1">
      <c r="A290" s="127"/>
      <c r="B290" s="127" t="s">
        <v>872</v>
      </c>
      <c r="C290" s="128" t="s">
        <v>559</v>
      </c>
      <c r="D290" s="125">
        <v>110</v>
      </c>
      <c r="E290" s="126">
        <v>4.3999999999999997E-2</v>
      </c>
      <c r="F290" s="125">
        <f t="shared" si="28"/>
        <v>114.84</v>
      </c>
      <c r="G290" s="221">
        <v>0.2</v>
      </c>
      <c r="H290" s="221"/>
      <c r="I290" s="133">
        <f t="shared" si="25"/>
        <v>137.80799999999999</v>
      </c>
      <c r="J290" s="134">
        <f t="shared" si="26"/>
        <v>22.967999999999989</v>
      </c>
      <c r="K290" s="34">
        <v>0.104</v>
      </c>
      <c r="L290" s="139">
        <f t="shared" si="30"/>
        <v>152.14003199999999</v>
      </c>
      <c r="M290" s="95">
        <f t="shared" si="27"/>
        <v>164.40251857920001</v>
      </c>
      <c r="N290" s="139">
        <v>164</v>
      </c>
      <c r="O290" s="95">
        <f t="shared" si="29"/>
        <v>180.23599999999999</v>
      </c>
      <c r="P290" s="303">
        <v>180</v>
      </c>
    </row>
    <row r="291" spans="1:16" ht="15" customHeight="1">
      <c r="A291" s="127"/>
      <c r="B291" s="127" t="s">
        <v>810</v>
      </c>
      <c r="C291" s="128" t="s">
        <v>566</v>
      </c>
      <c r="D291" s="125">
        <v>137</v>
      </c>
      <c r="E291" s="126">
        <v>4.3999999999999997E-2</v>
      </c>
      <c r="F291" s="125">
        <f t="shared" si="28"/>
        <v>143.02799999999999</v>
      </c>
      <c r="G291" s="221">
        <v>0.2</v>
      </c>
      <c r="H291" s="221"/>
      <c r="I291" s="133">
        <f t="shared" si="25"/>
        <v>171.63359999999997</v>
      </c>
      <c r="J291" s="134">
        <f t="shared" si="26"/>
        <v>28.605599999999981</v>
      </c>
      <c r="K291" s="34">
        <v>0.104</v>
      </c>
      <c r="L291" s="139">
        <f t="shared" si="30"/>
        <v>189.48349439999998</v>
      </c>
      <c r="M291" s="95">
        <f t="shared" si="27"/>
        <v>204.75586404864001</v>
      </c>
      <c r="N291" s="139">
        <v>205</v>
      </c>
      <c r="O291" s="95">
        <f t="shared" si="29"/>
        <v>225.29500000000002</v>
      </c>
      <c r="P291" s="303">
        <v>225</v>
      </c>
    </row>
    <row r="292" spans="1:16" ht="15" customHeight="1">
      <c r="A292" s="127"/>
      <c r="B292" s="127" t="s">
        <v>812</v>
      </c>
      <c r="C292" s="128" t="s">
        <v>873</v>
      </c>
      <c r="D292" s="125">
        <v>71</v>
      </c>
      <c r="E292" s="126">
        <v>4.3999999999999997E-2</v>
      </c>
      <c r="F292" s="125">
        <f t="shared" si="28"/>
        <v>74.124000000000009</v>
      </c>
      <c r="G292" s="221">
        <v>0.2</v>
      </c>
      <c r="H292" s="221"/>
      <c r="I292" s="133">
        <f t="shared" si="25"/>
        <v>88.948800000000006</v>
      </c>
      <c r="J292" s="134">
        <f t="shared" si="26"/>
        <v>14.824799999999996</v>
      </c>
      <c r="K292" s="34">
        <v>0.104</v>
      </c>
      <c r="L292" s="139">
        <f t="shared" si="30"/>
        <v>98.199475200000009</v>
      </c>
      <c r="M292" s="95">
        <f t="shared" si="27"/>
        <v>106.11435290112001</v>
      </c>
      <c r="N292" s="139">
        <v>106</v>
      </c>
      <c r="O292" s="95">
        <f t="shared" si="29"/>
        <v>116.494</v>
      </c>
      <c r="P292" s="303">
        <v>116</v>
      </c>
    </row>
    <row r="293" spans="1:16" ht="15" customHeight="1">
      <c r="A293" s="127"/>
      <c r="B293" s="127" t="s">
        <v>820</v>
      </c>
      <c r="C293" s="128" t="s">
        <v>557</v>
      </c>
      <c r="D293" s="125">
        <v>110</v>
      </c>
      <c r="E293" s="126">
        <v>4.3999999999999997E-2</v>
      </c>
      <c r="F293" s="125">
        <f t="shared" si="28"/>
        <v>114.84</v>
      </c>
      <c r="G293" s="221">
        <v>0.2</v>
      </c>
      <c r="H293" s="221"/>
      <c r="I293" s="133">
        <f t="shared" si="25"/>
        <v>137.80799999999999</v>
      </c>
      <c r="J293" s="134">
        <f t="shared" si="26"/>
        <v>22.967999999999989</v>
      </c>
      <c r="K293" s="34">
        <v>0.104</v>
      </c>
      <c r="L293" s="139">
        <f t="shared" si="30"/>
        <v>152.14003199999999</v>
      </c>
      <c r="M293" s="95">
        <f t="shared" si="27"/>
        <v>164.40251857920001</v>
      </c>
      <c r="N293" s="139">
        <v>164</v>
      </c>
      <c r="O293" s="95">
        <f t="shared" si="29"/>
        <v>180.23599999999999</v>
      </c>
      <c r="P293" s="303">
        <v>180</v>
      </c>
    </row>
    <row r="294" spans="1:16" ht="15" customHeight="1">
      <c r="A294" s="127"/>
      <c r="B294" s="127" t="s">
        <v>547</v>
      </c>
      <c r="C294" s="128" t="s">
        <v>546</v>
      </c>
      <c r="D294" s="125">
        <v>55</v>
      </c>
      <c r="E294" s="126">
        <v>4.3999999999999997E-2</v>
      </c>
      <c r="F294" s="125">
        <f t="shared" si="28"/>
        <v>57.42</v>
      </c>
      <c r="G294" s="221">
        <v>0.2</v>
      </c>
      <c r="H294" s="221"/>
      <c r="I294" s="133">
        <f t="shared" si="25"/>
        <v>68.903999999999996</v>
      </c>
      <c r="J294" s="134">
        <f t="shared" si="26"/>
        <v>11.483999999999995</v>
      </c>
      <c r="K294" s="34">
        <v>0.104</v>
      </c>
      <c r="L294" s="139">
        <f t="shared" si="30"/>
        <v>76.070015999999995</v>
      </c>
      <c r="M294" s="95">
        <f t="shared" si="27"/>
        <v>82.201259289600003</v>
      </c>
      <c r="N294" s="139">
        <v>82</v>
      </c>
      <c r="O294" s="95">
        <f t="shared" si="29"/>
        <v>90.117999999999995</v>
      </c>
      <c r="P294" s="303">
        <v>90</v>
      </c>
    </row>
    <row r="295" spans="1:16" ht="15" customHeight="1">
      <c r="A295" s="127"/>
      <c r="B295" s="127" t="s">
        <v>840</v>
      </c>
      <c r="C295" s="128" t="s">
        <v>577</v>
      </c>
      <c r="D295" s="125">
        <v>219</v>
      </c>
      <c r="E295" s="126">
        <v>4.3999999999999997E-2</v>
      </c>
      <c r="F295" s="125">
        <f t="shared" si="28"/>
        <v>228.636</v>
      </c>
      <c r="G295" s="221">
        <v>0.2</v>
      </c>
      <c r="H295" s="221"/>
      <c r="I295" s="133">
        <f t="shared" si="25"/>
        <v>274.36320000000001</v>
      </c>
      <c r="J295" s="134">
        <f t="shared" si="26"/>
        <v>45.727200000000011</v>
      </c>
      <c r="K295" s="34">
        <v>0.104</v>
      </c>
      <c r="L295" s="139">
        <f t="shared" si="30"/>
        <v>302.89697280000001</v>
      </c>
      <c r="M295" s="95">
        <f t="shared" si="27"/>
        <v>327.31046880768002</v>
      </c>
      <c r="N295" s="139">
        <v>327</v>
      </c>
      <c r="O295" s="95">
        <f t="shared" si="29"/>
        <v>359.37299999999999</v>
      </c>
      <c r="P295" s="303">
        <v>359</v>
      </c>
    </row>
    <row r="296" spans="1:16" ht="15" customHeight="1">
      <c r="A296" s="127"/>
      <c r="B296" s="127" t="s">
        <v>874</v>
      </c>
      <c r="C296" s="128" t="s">
        <v>875</v>
      </c>
      <c r="D296" s="125">
        <v>121</v>
      </c>
      <c r="E296" s="126">
        <v>4.3999999999999997E-2</v>
      </c>
      <c r="F296" s="125">
        <f t="shared" si="28"/>
        <v>126.324</v>
      </c>
      <c r="G296" s="221">
        <v>0.2</v>
      </c>
      <c r="H296" s="221"/>
      <c r="I296" s="133">
        <f t="shared" si="25"/>
        <v>151.58879999999999</v>
      </c>
      <c r="J296" s="134">
        <f t="shared" si="26"/>
        <v>25.264799999999994</v>
      </c>
      <c r="K296" s="34">
        <v>0.104</v>
      </c>
      <c r="L296" s="139">
        <f t="shared" si="30"/>
        <v>167.3540352</v>
      </c>
      <c r="M296" s="95">
        <f t="shared" si="27"/>
        <v>180.84277043712001</v>
      </c>
      <c r="N296" s="139">
        <v>181</v>
      </c>
      <c r="O296" s="95">
        <f t="shared" si="29"/>
        <v>198.91900000000001</v>
      </c>
      <c r="P296" s="303">
        <v>199</v>
      </c>
    </row>
    <row r="297" spans="1:16" ht="15" customHeight="1">
      <c r="A297" s="127"/>
      <c r="B297" s="127" t="s">
        <v>876</v>
      </c>
      <c r="C297" s="128" t="s">
        <v>550</v>
      </c>
      <c r="D297" s="125">
        <v>82</v>
      </c>
      <c r="E297" s="126">
        <v>4.3999999999999997E-2</v>
      </c>
      <c r="F297" s="125">
        <f t="shared" si="28"/>
        <v>85.608000000000004</v>
      </c>
      <c r="G297" s="221">
        <v>0.2</v>
      </c>
      <c r="H297" s="221"/>
      <c r="I297" s="133">
        <f t="shared" ref="I297:I359" si="31">F297*(1+G297)</f>
        <v>102.7296</v>
      </c>
      <c r="J297" s="134">
        <f t="shared" ref="J297:J359" si="32">I297-F297</f>
        <v>17.121600000000001</v>
      </c>
      <c r="K297" s="34">
        <v>0.104</v>
      </c>
      <c r="L297" s="139">
        <f t="shared" si="30"/>
        <v>113.41347840000002</v>
      </c>
      <c r="M297" s="95">
        <f t="shared" si="27"/>
        <v>122.55460475904002</v>
      </c>
      <c r="N297" s="139">
        <v>123</v>
      </c>
      <c r="O297" s="95">
        <f t="shared" si="29"/>
        <v>135.17699999999999</v>
      </c>
      <c r="P297" s="303">
        <v>135</v>
      </c>
    </row>
    <row r="298" spans="1:16" ht="15" customHeight="1">
      <c r="A298" s="127"/>
      <c r="B298" s="127" t="s">
        <v>877</v>
      </c>
      <c r="C298" s="128" t="s">
        <v>859</v>
      </c>
      <c r="D298" s="125">
        <v>82</v>
      </c>
      <c r="E298" s="126">
        <v>4.3999999999999997E-2</v>
      </c>
      <c r="F298" s="125">
        <f t="shared" si="28"/>
        <v>85.608000000000004</v>
      </c>
      <c r="G298" s="221">
        <v>0.2</v>
      </c>
      <c r="H298" s="221"/>
      <c r="I298" s="133">
        <f t="shared" si="31"/>
        <v>102.7296</v>
      </c>
      <c r="J298" s="134">
        <f t="shared" si="32"/>
        <v>17.121600000000001</v>
      </c>
      <c r="K298" s="34">
        <v>0.104</v>
      </c>
      <c r="L298" s="139">
        <f t="shared" si="30"/>
        <v>113.41347840000002</v>
      </c>
      <c r="M298" s="95">
        <f t="shared" si="27"/>
        <v>122.55460475904002</v>
      </c>
      <c r="N298" s="139">
        <v>123</v>
      </c>
      <c r="O298" s="95">
        <f t="shared" si="29"/>
        <v>135.17699999999999</v>
      </c>
      <c r="P298" s="303">
        <v>135</v>
      </c>
    </row>
    <row r="299" spans="1:16" ht="15" customHeight="1">
      <c r="A299" s="127"/>
      <c r="B299" s="127" t="s">
        <v>560</v>
      </c>
      <c r="C299" s="128" t="s">
        <v>548</v>
      </c>
      <c r="D299" s="125">
        <v>55</v>
      </c>
      <c r="E299" s="126">
        <v>4.3999999999999997E-2</v>
      </c>
      <c r="F299" s="125">
        <f t="shared" si="28"/>
        <v>57.42</v>
      </c>
      <c r="G299" s="221">
        <v>0.2</v>
      </c>
      <c r="H299" s="221"/>
      <c r="I299" s="133">
        <f t="shared" si="31"/>
        <v>68.903999999999996</v>
      </c>
      <c r="J299" s="134">
        <f t="shared" si="32"/>
        <v>11.483999999999995</v>
      </c>
      <c r="K299" s="34">
        <v>0.104</v>
      </c>
      <c r="L299" s="139">
        <f t="shared" si="30"/>
        <v>76.070015999999995</v>
      </c>
      <c r="M299" s="95">
        <f t="shared" si="27"/>
        <v>82.201259289600003</v>
      </c>
      <c r="N299" s="139">
        <v>82</v>
      </c>
      <c r="O299" s="95">
        <f t="shared" si="29"/>
        <v>90.117999999999995</v>
      </c>
      <c r="P299" s="303">
        <v>90</v>
      </c>
    </row>
    <row r="300" spans="1:16" ht="15" customHeight="1">
      <c r="A300" s="127"/>
      <c r="B300" s="127" t="s">
        <v>878</v>
      </c>
      <c r="C300" s="128" t="s">
        <v>607</v>
      </c>
      <c r="D300" s="125">
        <v>164</v>
      </c>
      <c r="E300" s="126">
        <v>4.3999999999999997E-2</v>
      </c>
      <c r="F300" s="125">
        <f t="shared" si="28"/>
        <v>171.21600000000001</v>
      </c>
      <c r="G300" s="221">
        <v>0.2</v>
      </c>
      <c r="H300" s="221"/>
      <c r="I300" s="133">
        <f t="shared" si="31"/>
        <v>205.45920000000001</v>
      </c>
      <c r="J300" s="134">
        <f t="shared" si="32"/>
        <v>34.243200000000002</v>
      </c>
      <c r="K300" s="34">
        <v>0.104</v>
      </c>
      <c r="L300" s="139">
        <f t="shared" si="30"/>
        <v>226.82695680000003</v>
      </c>
      <c r="M300" s="95">
        <f t="shared" si="27"/>
        <v>245.10920951808004</v>
      </c>
      <c r="N300" s="139">
        <v>245</v>
      </c>
      <c r="O300" s="95">
        <f t="shared" si="29"/>
        <v>269.255</v>
      </c>
      <c r="P300" s="303">
        <v>269</v>
      </c>
    </row>
    <row r="301" spans="1:16" ht="15" customHeight="1">
      <c r="A301" s="127"/>
      <c r="B301" s="127" t="s">
        <v>821</v>
      </c>
      <c r="C301" s="128" t="s">
        <v>566</v>
      </c>
      <c r="D301" s="125">
        <v>137</v>
      </c>
      <c r="E301" s="126">
        <v>4.3999999999999997E-2</v>
      </c>
      <c r="F301" s="125">
        <f t="shared" si="28"/>
        <v>143.02799999999999</v>
      </c>
      <c r="G301" s="221">
        <v>0.2</v>
      </c>
      <c r="H301" s="221"/>
      <c r="I301" s="133">
        <f t="shared" si="31"/>
        <v>171.63359999999997</v>
      </c>
      <c r="J301" s="134">
        <f t="shared" si="32"/>
        <v>28.605599999999981</v>
      </c>
      <c r="K301" s="34">
        <v>0.104</v>
      </c>
      <c r="L301" s="139">
        <f t="shared" si="30"/>
        <v>189.48349439999998</v>
      </c>
      <c r="M301" s="95">
        <f t="shared" si="27"/>
        <v>204.75586404864001</v>
      </c>
      <c r="N301" s="139">
        <v>205</v>
      </c>
      <c r="O301" s="95">
        <f t="shared" si="29"/>
        <v>225.29500000000002</v>
      </c>
      <c r="P301" s="303">
        <v>225</v>
      </c>
    </row>
    <row r="302" spans="1:16" ht="15" customHeight="1">
      <c r="A302" s="127"/>
      <c r="B302" s="127" t="s">
        <v>822</v>
      </c>
      <c r="C302" s="128" t="s">
        <v>607</v>
      </c>
      <c r="D302" s="125">
        <v>164</v>
      </c>
      <c r="E302" s="126">
        <v>4.3999999999999997E-2</v>
      </c>
      <c r="F302" s="125">
        <f t="shared" si="28"/>
        <v>171.21600000000001</v>
      </c>
      <c r="G302" s="221">
        <v>0.2</v>
      </c>
      <c r="H302" s="221"/>
      <c r="I302" s="133">
        <f t="shared" si="31"/>
        <v>205.45920000000001</v>
      </c>
      <c r="J302" s="134">
        <f t="shared" si="32"/>
        <v>34.243200000000002</v>
      </c>
      <c r="K302" s="34">
        <v>0.104</v>
      </c>
      <c r="L302" s="139">
        <f t="shared" si="30"/>
        <v>226.82695680000003</v>
      </c>
      <c r="M302" s="95">
        <f t="shared" si="27"/>
        <v>245.10920951808004</v>
      </c>
      <c r="N302" s="139">
        <v>245</v>
      </c>
      <c r="O302" s="95">
        <f t="shared" si="29"/>
        <v>269.255</v>
      </c>
      <c r="P302" s="303">
        <v>269</v>
      </c>
    </row>
    <row r="303" spans="1:16" ht="15" customHeight="1">
      <c r="A303" s="127"/>
      <c r="B303" s="127" t="s">
        <v>879</v>
      </c>
      <c r="C303" s="128" t="s">
        <v>880</v>
      </c>
      <c r="D303" s="125">
        <v>328</v>
      </c>
      <c r="E303" s="126">
        <v>4.3999999999999997E-2</v>
      </c>
      <c r="F303" s="125">
        <f t="shared" si="28"/>
        <v>342.43200000000002</v>
      </c>
      <c r="G303" s="221">
        <v>0.2</v>
      </c>
      <c r="H303" s="221"/>
      <c r="I303" s="133">
        <f t="shared" si="31"/>
        <v>410.91840000000002</v>
      </c>
      <c r="J303" s="134">
        <f t="shared" si="32"/>
        <v>68.486400000000003</v>
      </c>
      <c r="K303" s="34">
        <v>0.104</v>
      </c>
      <c r="L303" s="139">
        <f t="shared" si="30"/>
        <v>453.65391360000007</v>
      </c>
      <c r="M303" s="95">
        <f t="shared" si="27"/>
        <v>490.21841903616007</v>
      </c>
      <c r="N303" s="139">
        <v>490</v>
      </c>
      <c r="O303" s="95">
        <f t="shared" si="29"/>
        <v>538.51</v>
      </c>
      <c r="P303" s="303">
        <v>539</v>
      </c>
    </row>
    <row r="304" spans="1:16" ht="15" customHeight="1">
      <c r="A304" s="127"/>
      <c r="B304" s="127" t="s">
        <v>826</v>
      </c>
      <c r="C304" s="128" t="s">
        <v>850</v>
      </c>
      <c r="D304" s="125">
        <v>328</v>
      </c>
      <c r="E304" s="126">
        <v>4.3999999999999997E-2</v>
      </c>
      <c r="F304" s="125">
        <f t="shared" si="28"/>
        <v>342.43200000000002</v>
      </c>
      <c r="G304" s="221">
        <v>0.2</v>
      </c>
      <c r="H304" s="221"/>
      <c r="I304" s="133">
        <f t="shared" si="31"/>
        <v>410.91840000000002</v>
      </c>
      <c r="J304" s="134">
        <f t="shared" si="32"/>
        <v>68.486400000000003</v>
      </c>
      <c r="K304" s="34">
        <v>0.104</v>
      </c>
      <c r="L304" s="139">
        <f t="shared" si="30"/>
        <v>453.65391360000007</v>
      </c>
      <c r="M304" s="95">
        <f t="shared" si="27"/>
        <v>490.21841903616007</v>
      </c>
      <c r="N304" s="139">
        <v>490</v>
      </c>
      <c r="O304" s="95">
        <f t="shared" si="29"/>
        <v>538.51</v>
      </c>
      <c r="P304" s="303">
        <v>539</v>
      </c>
    </row>
    <row r="305" spans="1:16" ht="15" customHeight="1">
      <c r="A305" s="127"/>
      <c r="B305" s="127" t="s">
        <v>827</v>
      </c>
      <c r="C305" s="128" t="s">
        <v>577</v>
      </c>
      <c r="D305" s="125">
        <v>328</v>
      </c>
      <c r="E305" s="126">
        <v>4.3999999999999997E-2</v>
      </c>
      <c r="F305" s="125">
        <f t="shared" si="28"/>
        <v>342.43200000000002</v>
      </c>
      <c r="G305" s="221">
        <v>0.2</v>
      </c>
      <c r="H305" s="221"/>
      <c r="I305" s="133">
        <f t="shared" si="31"/>
        <v>410.91840000000002</v>
      </c>
      <c r="J305" s="134">
        <f t="shared" si="32"/>
        <v>68.486400000000003</v>
      </c>
      <c r="K305" s="34">
        <v>0.104</v>
      </c>
      <c r="L305" s="139">
        <f t="shared" si="30"/>
        <v>453.65391360000007</v>
      </c>
      <c r="M305" s="95">
        <f t="shared" si="27"/>
        <v>490.21841903616007</v>
      </c>
      <c r="N305" s="139">
        <v>490</v>
      </c>
      <c r="O305" s="95">
        <f t="shared" si="29"/>
        <v>538.51</v>
      </c>
      <c r="P305" s="303">
        <v>539</v>
      </c>
    </row>
    <row r="306" spans="1:16" ht="15" customHeight="1">
      <c r="A306" s="127"/>
      <c r="B306" s="127" t="s">
        <v>881</v>
      </c>
      <c r="C306" s="128" t="s">
        <v>559</v>
      </c>
      <c r="D306" s="125">
        <v>110</v>
      </c>
      <c r="E306" s="126">
        <v>4.3999999999999997E-2</v>
      </c>
      <c r="F306" s="125">
        <f t="shared" si="28"/>
        <v>114.84</v>
      </c>
      <c r="G306" s="221">
        <v>0.2</v>
      </c>
      <c r="H306" s="221"/>
      <c r="I306" s="133">
        <f t="shared" si="31"/>
        <v>137.80799999999999</v>
      </c>
      <c r="J306" s="134">
        <f t="shared" si="32"/>
        <v>22.967999999999989</v>
      </c>
      <c r="K306" s="34">
        <v>0.104</v>
      </c>
      <c r="L306" s="139">
        <f t="shared" si="30"/>
        <v>152.14003199999999</v>
      </c>
      <c r="M306" s="95">
        <f t="shared" si="27"/>
        <v>164.40251857920001</v>
      </c>
      <c r="N306" s="139">
        <v>164</v>
      </c>
      <c r="O306" s="95">
        <f t="shared" si="29"/>
        <v>180.23599999999999</v>
      </c>
      <c r="P306" s="303">
        <v>180</v>
      </c>
    </row>
    <row r="307" spans="1:16" ht="15" customHeight="1">
      <c r="A307" s="127"/>
      <c r="B307" s="209" t="s">
        <v>882</v>
      </c>
      <c r="C307" s="210"/>
      <c r="D307" s="210"/>
      <c r="E307" s="210"/>
      <c r="F307" s="210"/>
      <c r="G307" s="210"/>
      <c r="H307" s="210"/>
      <c r="I307" s="210"/>
      <c r="J307" s="210"/>
      <c r="K307" s="210"/>
      <c r="L307" s="210"/>
      <c r="M307" s="210"/>
      <c r="N307" s="210"/>
      <c r="O307" s="210"/>
      <c r="P307" s="211"/>
    </row>
    <row r="308" spans="1:16" ht="15" customHeight="1">
      <c r="A308" s="127"/>
      <c r="B308" s="127" t="s">
        <v>786</v>
      </c>
      <c r="C308" s="128" t="s">
        <v>559</v>
      </c>
      <c r="D308" s="125">
        <v>110</v>
      </c>
      <c r="E308" s="126">
        <v>4.3999999999999997E-2</v>
      </c>
      <c r="F308" s="125">
        <f t="shared" si="28"/>
        <v>114.84</v>
      </c>
      <c r="G308" s="221">
        <v>0.2</v>
      </c>
      <c r="H308" s="221"/>
      <c r="I308" s="133">
        <f t="shared" si="31"/>
        <v>137.80799999999999</v>
      </c>
      <c r="J308" s="134">
        <f t="shared" si="32"/>
        <v>22.967999999999989</v>
      </c>
      <c r="K308" s="34">
        <v>0.104</v>
      </c>
      <c r="L308" s="139">
        <f t="shared" si="30"/>
        <v>152.14003199999999</v>
      </c>
      <c r="M308" s="95">
        <f t="shared" si="27"/>
        <v>164.40251857920001</v>
      </c>
      <c r="N308" s="139">
        <v>164</v>
      </c>
      <c r="O308" s="95">
        <f t="shared" si="29"/>
        <v>180.23599999999999</v>
      </c>
      <c r="P308" s="303">
        <v>180</v>
      </c>
    </row>
    <row r="309" spans="1:16" ht="15" customHeight="1">
      <c r="A309" s="127"/>
      <c r="B309" s="127" t="s">
        <v>844</v>
      </c>
      <c r="C309" s="128" t="s">
        <v>871</v>
      </c>
      <c r="D309" s="125">
        <v>98</v>
      </c>
      <c r="E309" s="126">
        <v>4.3999999999999997E-2</v>
      </c>
      <c r="F309" s="125">
        <f t="shared" si="28"/>
        <v>102.312</v>
      </c>
      <c r="G309" s="221">
        <v>0.2</v>
      </c>
      <c r="H309" s="221"/>
      <c r="I309" s="133">
        <f t="shared" si="31"/>
        <v>122.77439999999999</v>
      </c>
      <c r="J309" s="134">
        <f t="shared" si="32"/>
        <v>20.462399999999988</v>
      </c>
      <c r="K309" s="34">
        <v>0.104</v>
      </c>
      <c r="L309" s="139">
        <f t="shared" si="30"/>
        <v>135.54293759999999</v>
      </c>
      <c r="M309" s="95">
        <f t="shared" si="27"/>
        <v>146.46769837055999</v>
      </c>
      <c r="N309" s="139">
        <v>146</v>
      </c>
      <c r="O309" s="95">
        <f t="shared" si="29"/>
        <v>160.45400000000001</v>
      </c>
      <c r="P309" s="303">
        <v>160</v>
      </c>
    </row>
    <row r="310" spans="1:16" ht="15" customHeight="1">
      <c r="A310" s="127"/>
      <c r="B310" s="127" t="s">
        <v>789</v>
      </c>
      <c r="C310" s="128" t="s">
        <v>548</v>
      </c>
      <c r="D310" s="125">
        <v>55</v>
      </c>
      <c r="E310" s="126">
        <v>4.3999999999999997E-2</v>
      </c>
      <c r="F310" s="125">
        <f t="shared" si="28"/>
        <v>57.42</v>
      </c>
      <c r="G310" s="221">
        <v>0.2</v>
      </c>
      <c r="H310" s="221"/>
      <c r="I310" s="133">
        <f t="shared" si="31"/>
        <v>68.903999999999996</v>
      </c>
      <c r="J310" s="134">
        <f t="shared" si="32"/>
        <v>11.483999999999995</v>
      </c>
      <c r="K310" s="34">
        <v>0.104</v>
      </c>
      <c r="L310" s="139">
        <f t="shared" si="30"/>
        <v>76.070015999999995</v>
      </c>
      <c r="M310" s="95">
        <f t="shared" si="27"/>
        <v>82.201259289600003</v>
      </c>
      <c r="N310" s="139">
        <v>82</v>
      </c>
      <c r="O310" s="95">
        <f t="shared" si="29"/>
        <v>90.117999999999995</v>
      </c>
      <c r="P310" s="303">
        <v>90</v>
      </c>
    </row>
    <row r="311" spans="1:16" ht="15" customHeight="1">
      <c r="A311" s="127"/>
      <c r="B311" s="127" t="s">
        <v>791</v>
      </c>
      <c r="C311" s="128" t="s">
        <v>546</v>
      </c>
      <c r="D311" s="125">
        <v>55</v>
      </c>
      <c r="E311" s="126">
        <v>4.3999999999999997E-2</v>
      </c>
      <c r="F311" s="125">
        <f t="shared" si="28"/>
        <v>57.42</v>
      </c>
      <c r="G311" s="221">
        <v>0.2</v>
      </c>
      <c r="H311" s="221"/>
      <c r="I311" s="133">
        <f t="shared" si="31"/>
        <v>68.903999999999996</v>
      </c>
      <c r="J311" s="134">
        <f t="shared" si="32"/>
        <v>11.483999999999995</v>
      </c>
      <c r="K311" s="34">
        <v>0.104</v>
      </c>
      <c r="L311" s="139">
        <f t="shared" si="30"/>
        <v>76.070015999999995</v>
      </c>
      <c r="M311" s="95">
        <f t="shared" si="27"/>
        <v>82.201259289600003</v>
      </c>
      <c r="N311" s="139">
        <v>82</v>
      </c>
      <c r="O311" s="95">
        <f t="shared" si="29"/>
        <v>90.117999999999995</v>
      </c>
      <c r="P311" s="303">
        <v>90</v>
      </c>
    </row>
    <row r="312" spans="1:16" ht="15" customHeight="1">
      <c r="A312" s="127"/>
      <c r="B312" s="127" t="s">
        <v>792</v>
      </c>
      <c r="C312" s="128" t="s">
        <v>546</v>
      </c>
      <c r="D312" s="125">
        <v>55</v>
      </c>
      <c r="E312" s="126">
        <v>4.3999999999999997E-2</v>
      </c>
      <c r="F312" s="125">
        <f t="shared" si="28"/>
        <v>57.42</v>
      </c>
      <c r="G312" s="221">
        <v>0.2</v>
      </c>
      <c r="H312" s="221"/>
      <c r="I312" s="133">
        <f t="shared" si="31"/>
        <v>68.903999999999996</v>
      </c>
      <c r="J312" s="134">
        <f t="shared" si="32"/>
        <v>11.483999999999995</v>
      </c>
      <c r="K312" s="34">
        <v>0.104</v>
      </c>
      <c r="L312" s="139">
        <f t="shared" si="30"/>
        <v>76.070015999999995</v>
      </c>
      <c r="M312" s="95">
        <f t="shared" si="27"/>
        <v>82.201259289600003</v>
      </c>
      <c r="N312" s="139">
        <v>82</v>
      </c>
      <c r="O312" s="95">
        <f t="shared" si="29"/>
        <v>90.117999999999995</v>
      </c>
      <c r="P312" s="303">
        <v>90</v>
      </c>
    </row>
    <row r="313" spans="1:16" ht="15" customHeight="1">
      <c r="A313" s="127"/>
      <c r="B313" s="127" t="s">
        <v>845</v>
      </c>
      <c r="C313" s="128" t="s">
        <v>883</v>
      </c>
      <c r="D313" s="125">
        <v>38</v>
      </c>
      <c r="E313" s="126">
        <v>4.3999999999999997E-2</v>
      </c>
      <c r="F313" s="125">
        <f t="shared" si="28"/>
        <v>39.672000000000004</v>
      </c>
      <c r="G313" s="221">
        <v>0.2</v>
      </c>
      <c r="H313" s="221"/>
      <c r="I313" s="133">
        <f t="shared" si="31"/>
        <v>47.606400000000001</v>
      </c>
      <c r="J313" s="134">
        <f t="shared" si="32"/>
        <v>7.9343999999999966</v>
      </c>
      <c r="K313" s="34">
        <v>0.104</v>
      </c>
      <c r="L313" s="139">
        <f t="shared" si="30"/>
        <v>52.557465600000008</v>
      </c>
      <c r="M313" s="95">
        <f t="shared" si="27"/>
        <v>56.793597327360011</v>
      </c>
      <c r="N313" s="139">
        <v>57</v>
      </c>
      <c r="O313" s="95">
        <f t="shared" si="29"/>
        <v>62.643000000000001</v>
      </c>
      <c r="P313" s="303">
        <v>63</v>
      </c>
    </row>
    <row r="314" spans="1:16" ht="15" customHeight="1">
      <c r="A314" s="127"/>
      <c r="B314" s="127" t="s">
        <v>884</v>
      </c>
      <c r="C314" s="128" t="s">
        <v>718</v>
      </c>
      <c r="D314" s="125">
        <v>16</v>
      </c>
      <c r="E314" s="126">
        <v>4.3999999999999997E-2</v>
      </c>
      <c r="F314" s="125">
        <f t="shared" si="28"/>
        <v>16.704000000000001</v>
      </c>
      <c r="G314" s="221">
        <v>0.2</v>
      </c>
      <c r="H314" s="221"/>
      <c r="I314" s="133">
        <f t="shared" si="31"/>
        <v>20.044799999999999</v>
      </c>
      <c r="J314" s="134">
        <f t="shared" si="32"/>
        <v>3.340799999999998</v>
      </c>
      <c r="K314" s="34">
        <v>0.104</v>
      </c>
      <c r="L314" s="139">
        <f t="shared" si="30"/>
        <v>22.129459199999999</v>
      </c>
      <c r="M314" s="95">
        <f t="shared" si="27"/>
        <v>23.913093611519997</v>
      </c>
      <c r="N314" s="139">
        <v>24</v>
      </c>
      <c r="O314" s="95">
        <f t="shared" si="29"/>
        <v>26.376000000000001</v>
      </c>
      <c r="P314" s="303">
        <v>26</v>
      </c>
    </row>
    <row r="315" spans="1:16" ht="15" customHeight="1">
      <c r="A315" s="127"/>
      <c r="B315" s="127" t="s">
        <v>865</v>
      </c>
      <c r="C315" s="128" t="s">
        <v>718</v>
      </c>
      <c r="D315" s="125">
        <v>16</v>
      </c>
      <c r="E315" s="126">
        <v>4.3999999999999997E-2</v>
      </c>
      <c r="F315" s="125">
        <f t="shared" si="28"/>
        <v>16.704000000000001</v>
      </c>
      <c r="G315" s="221">
        <v>0.2</v>
      </c>
      <c r="H315" s="221"/>
      <c r="I315" s="133">
        <f t="shared" si="31"/>
        <v>20.044799999999999</v>
      </c>
      <c r="J315" s="134">
        <f t="shared" si="32"/>
        <v>3.340799999999998</v>
      </c>
      <c r="K315" s="34">
        <v>0.104</v>
      </c>
      <c r="L315" s="139">
        <f t="shared" si="30"/>
        <v>22.129459199999999</v>
      </c>
      <c r="M315" s="95">
        <f t="shared" si="27"/>
        <v>23.913093611519997</v>
      </c>
      <c r="N315" s="139">
        <v>24</v>
      </c>
      <c r="O315" s="95">
        <f t="shared" si="29"/>
        <v>26.376000000000001</v>
      </c>
      <c r="P315" s="303">
        <v>26</v>
      </c>
    </row>
    <row r="316" spans="1:16" ht="15" customHeight="1">
      <c r="A316" s="127"/>
      <c r="B316" s="127" t="s">
        <v>866</v>
      </c>
      <c r="C316" s="128" t="s">
        <v>718</v>
      </c>
      <c r="D316" s="125">
        <v>16</v>
      </c>
      <c r="E316" s="126">
        <v>4.3999999999999997E-2</v>
      </c>
      <c r="F316" s="125">
        <f t="shared" si="28"/>
        <v>16.704000000000001</v>
      </c>
      <c r="G316" s="221">
        <v>0.2</v>
      </c>
      <c r="H316" s="221"/>
      <c r="I316" s="133">
        <f t="shared" si="31"/>
        <v>20.044799999999999</v>
      </c>
      <c r="J316" s="134">
        <f t="shared" si="32"/>
        <v>3.340799999999998</v>
      </c>
      <c r="K316" s="34">
        <v>0.104</v>
      </c>
      <c r="L316" s="139">
        <f t="shared" si="30"/>
        <v>22.129459199999999</v>
      </c>
      <c r="M316" s="95">
        <f t="shared" si="27"/>
        <v>23.913093611519997</v>
      </c>
      <c r="N316" s="139">
        <v>24</v>
      </c>
      <c r="O316" s="95">
        <f t="shared" si="29"/>
        <v>26.376000000000001</v>
      </c>
      <c r="P316" s="303">
        <v>26</v>
      </c>
    </row>
    <row r="317" spans="1:16" ht="15" customHeight="1">
      <c r="A317" s="127"/>
      <c r="B317" s="127" t="s">
        <v>885</v>
      </c>
      <c r="C317" s="128" t="s">
        <v>746</v>
      </c>
      <c r="D317" s="125">
        <v>27</v>
      </c>
      <c r="E317" s="126">
        <v>4.3999999999999997E-2</v>
      </c>
      <c r="F317" s="125">
        <f t="shared" si="28"/>
        <v>28.188000000000002</v>
      </c>
      <c r="G317" s="221">
        <v>0.2</v>
      </c>
      <c r="H317" s="221"/>
      <c r="I317" s="133">
        <f t="shared" si="31"/>
        <v>33.825600000000001</v>
      </c>
      <c r="J317" s="134">
        <f t="shared" si="32"/>
        <v>5.6375999999999991</v>
      </c>
      <c r="K317" s="34">
        <v>0.104</v>
      </c>
      <c r="L317" s="139">
        <f t="shared" si="30"/>
        <v>37.343462400000007</v>
      </c>
      <c r="M317" s="95">
        <f t="shared" si="27"/>
        <v>40.353345469440008</v>
      </c>
      <c r="N317" s="139">
        <v>40</v>
      </c>
      <c r="O317" s="95">
        <f t="shared" si="29"/>
        <v>43.96</v>
      </c>
      <c r="P317" s="303">
        <v>44</v>
      </c>
    </row>
    <row r="318" spans="1:16" ht="15" customHeight="1">
      <c r="A318" s="127"/>
      <c r="B318" s="127" t="s">
        <v>886</v>
      </c>
      <c r="C318" s="128" t="s">
        <v>801</v>
      </c>
      <c r="D318" s="125">
        <v>142</v>
      </c>
      <c r="E318" s="126">
        <v>4.3999999999999997E-2</v>
      </c>
      <c r="F318" s="125">
        <f t="shared" si="28"/>
        <v>148.24800000000002</v>
      </c>
      <c r="G318" s="221">
        <v>0.2</v>
      </c>
      <c r="H318" s="221"/>
      <c r="I318" s="133">
        <f t="shared" si="31"/>
        <v>177.89760000000001</v>
      </c>
      <c r="J318" s="134">
        <f t="shared" si="32"/>
        <v>29.649599999999992</v>
      </c>
      <c r="K318" s="34">
        <v>0.104</v>
      </c>
      <c r="L318" s="139">
        <f t="shared" si="30"/>
        <v>196.39895040000002</v>
      </c>
      <c r="M318" s="95">
        <f t="shared" si="27"/>
        <v>212.22870580224003</v>
      </c>
      <c r="N318" s="139">
        <v>212</v>
      </c>
      <c r="O318" s="95">
        <f t="shared" si="29"/>
        <v>232.988</v>
      </c>
      <c r="P318" s="303">
        <v>233</v>
      </c>
    </row>
    <row r="319" spans="1:16" ht="15" customHeight="1">
      <c r="A319" s="127"/>
      <c r="B319" s="127" t="s">
        <v>887</v>
      </c>
      <c r="C319" s="128" t="s">
        <v>883</v>
      </c>
      <c r="D319" s="125">
        <v>38</v>
      </c>
      <c r="E319" s="126">
        <v>4.3999999999999997E-2</v>
      </c>
      <c r="F319" s="125">
        <f t="shared" si="28"/>
        <v>39.672000000000004</v>
      </c>
      <c r="G319" s="221">
        <v>0.2</v>
      </c>
      <c r="H319" s="221"/>
      <c r="I319" s="133">
        <f t="shared" si="31"/>
        <v>47.606400000000001</v>
      </c>
      <c r="J319" s="134">
        <f t="shared" si="32"/>
        <v>7.9343999999999966</v>
      </c>
      <c r="K319" s="34">
        <v>0.104</v>
      </c>
      <c r="L319" s="139">
        <f t="shared" si="30"/>
        <v>52.557465600000008</v>
      </c>
      <c r="M319" s="95">
        <f t="shared" si="27"/>
        <v>56.793597327360011</v>
      </c>
      <c r="N319" s="139">
        <v>57</v>
      </c>
      <c r="O319" s="95">
        <f t="shared" si="29"/>
        <v>62.643000000000001</v>
      </c>
      <c r="P319" s="303">
        <v>63</v>
      </c>
    </row>
    <row r="320" spans="1:16" ht="15" customHeight="1">
      <c r="A320" s="127"/>
      <c r="B320" s="127" t="s">
        <v>803</v>
      </c>
      <c r="C320" s="128" t="s">
        <v>548</v>
      </c>
      <c r="D320" s="125">
        <v>55</v>
      </c>
      <c r="E320" s="126">
        <v>4.3999999999999997E-2</v>
      </c>
      <c r="F320" s="125">
        <f t="shared" si="28"/>
        <v>57.42</v>
      </c>
      <c r="G320" s="221">
        <v>0.2</v>
      </c>
      <c r="H320" s="221"/>
      <c r="I320" s="133">
        <f t="shared" si="31"/>
        <v>68.903999999999996</v>
      </c>
      <c r="J320" s="134">
        <f t="shared" si="32"/>
        <v>11.483999999999995</v>
      </c>
      <c r="K320" s="34">
        <v>0.104</v>
      </c>
      <c r="L320" s="139">
        <f t="shared" si="30"/>
        <v>76.070015999999995</v>
      </c>
      <c r="M320" s="95">
        <f t="shared" si="27"/>
        <v>82.201259289600003</v>
      </c>
      <c r="N320" s="139">
        <v>82</v>
      </c>
      <c r="O320" s="95">
        <f t="shared" si="29"/>
        <v>90.117999999999995</v>
      </c>
      <c r="P320" s="303">
        <v>90</v>
      </c>
    </row>
    <row r="321" spans="1:16" ht="15" customHeight="1">
      <c r="A321" s="127"/>
      <c r="B321" s="127" t="s">
        <v>804</v>
      </c>
      <c r="C321" s="128" t="s">
        <v>859</v>
      </c>
      <c r="D321" s="125">
        <v>82</v>
      </c>
      <c r="E321" s="126">
        <v>4.3999999999999997E-2</v>
      </c>
      <c r="F321" s="125">
        <f t="shared" si="28"/>
        <v>85.608000000000004</v>
      </c>
      <c r="G321" s="221">
        <v>0.2</v>
      </c>
      <c r="H321" s="221"/>
      <c r="I321" s="133">
        <f t="shared" si="31"/>
        <v>102.7296</v>
      </c>
      <c r="J321" s="134">
        <f t="shared" si="32"/>
        <v>17.121600000000001</v>
      </c>
      <c r="K321" s="34">
        <v>0.104</v>
      </c>
      <c r="L321" s="139">
        <f t="shared" si="30"/>
        <v>113.41347840000002</v>
      </c>
      <c r="M321" s="95">
        <f t="shared" ref="M321:M359" si="33">L321*108.06/100</f>
        <v>122.55460475904002</v>
      </c>
      <c r="N321" s="139">
        <v>123</v>
      </c>
      <c r="O321" s="95">
        <f t="shared" si="29"/>
        <v>135.17699999999999</v>
      </c>
      <c r="P321" s="303">
        <v>135</v>
      </c>
    </row>
    <row r="322" spans="1:16" ht="15" customHeight="1">
      <c r="A322" s="127"/>
      <c r="B322" s="127" t="s">
        <v>805</v>
      </c>
      <c r="C322" s="128" t="s">
        <v>559</v>
      </c>
      <c r="D322" s="125">
        <v>110</v>
      </c>
      <c r="E322" s="126">
        <v>4.3999999999999997E-2</v>
      </c>
      <c r="F322" s="125">
        <f t="shared" si="28"/>
        <v>114.84</v>
      </c>
      <c r="G322" s="221">
        <v>0.2</v>
      </c>
      <c r="H322" s="221"/>
      <c r="I322" s="133">
        <f t="shared" si="31"/>
        <v>137.80799999999999</v>
      </c>
      <c r="J322" s="134">
        <f t="shared" si="32"/>
        <v>22.967999999999989</v>
      </c>
      <c r="K322" s="34">
        <v>0.104</v>
      </c>
      <c r="L322" s="139">
        <f t="shared" si="30"/>
        <v>152.14003199999999</v>
      </c>
      <c r="M322" s="95">
        <f t="shared" si="33"/>
        <v>164.40251857920001</v>
      </c>
      <c r="N322" s="139">
        <v>164</v>
      </c>
      <c r="O322" s="95">
        <f t="shared" si="29"/>
        <v>180.23599999999999</v>
      </c>
      <c r="P322" s="303">
        <v>180</v>
      </c>
    </row>
    <row r="323" spans="1:16" ht="15" customHeight="1">
      <c r="A323" s="127"/>
      <c r="B323" s="127" t="s">
        <v>806</v>
      </c>
      <c r="C323" s="128" t="s">
        <v>607</v>
      </c>
      <c r="D323" s="125">
        <v>164</v>
      </c>
      <c r="E323" s="126">
        <v>4.3999999999999997E-2</v>
      </c>
      <c r="F323" s="125">
        <f t="shared" si="28"/>
        <v>171.21600000000001</v>
      </c>
      <c r="G323" s="221">
        <v>0.2</v>
      </c>
      <c r="H323" s="221"/>
      <c r="I323" s="133">
        <f t="shared" si="31"/>
        <v>205.45920000000001</v>
      </c>
      <c r="J323" s="134">
        <f t="shared" si="32"/>
        <v>34.243200000000002</v>
      </c>
      <c r="K323" s="34">
        <v>0.104</v>
      </c>
      <c r="L323" s="139">
        <f t="shared" si="30"/>
        <v>226.82695680000003</v>
      </c>
      <c r="M323" s="95">
        <f t="shared" si="33"/>
        <v>245.10920951808004</v>
      </c>
      <c r="N323" s="139">
        <v>245</v>
      </c>
      <c r="O323" s="95">
        <f t="shared" si="29"/>
        <v>269.255</v>
      </c>
      <c r="P323" s="303">
        <v>269</v>
      </c>
    </row>
    <row r="324" spans="1:16" ht="15" customHeight="1">
      <c r="A324" s="127"/>
      <c r="B324" s="127" t="s">
        <v>807</v>
      </c>
      <c r="C324" s="128" t="s">
        <v>559</v>
      </c>
      <c r="D324" s="125">
        <v>110</v>
      </c>
      <c r="E324" s="126">
        <v>4.3999999999999997E-2</v>
      </c>
      <c r="F324" s="125">
        <f t="shared" si="28"/>
        <v>114.84</v>
      </c>
      <c r="G324" s="221">
        <v>0.2</v>
      </c>
      <c r="H324" s="221"/>
      <c r="I324" s="133">
        <f t="shared" si="31"/>
        <v>137.80799999999999</v>
      </c>
      <c r="J324" s="134">
        <f t="shared" si="32"/>
        <v>22.967999999999989</v>
      </c>
      <c r="K324" s="34">
        <v>0.104</v>
      </c>
      <c r="L324" s="139">
        <f t="shared" si="30"/>
        <v>152.14003199999999</v>
      </c>
      <c r="M324" s="95">
        <f t="shared" si="33"/>
        <v>164.40251857920001</v>
      </c>
      <c r="N324" s="139">
        <v>164</v>
      </c>
      <c r="O324" s="95">
        <f t="shared" si="29"/>
        <v>180.23599999999999</v>
      </c>
      <c r="P324" s="303">
        <v>180</v>
      </c>
    </row>
    <row r="325" spans="1:16" ht="15" customHeight="1">
      <c r="A325" s="127"/>
      <c r="B325" s="127" t="s">
        <v>808</v>
      </c>
      <c r="C325" s="128" t="s">
        <v>888</v>
      </c>
      <c r="D325" s="125">
        <v>5.5</v>
      </c>
      <c r="E325" s="126">
        <v>4.3999999999999997E-2</v>
      </c>
      <c r="F325" s="125">
        <f t="shared" ref="F325:F359" si="34">D325*(1+E325)</f>
        <v>5.742</v>
      </c>
      <c r="G325" s="221">
        <v>0.2</v>
      </c>
      <c r="H325" s="221"/>
      <c r="I325" s="133">
        <f t="shared" si="31"/>
        <v>6.8903999999999996</v>
      </c>
      <c r="J325" s="134">
        <f t="shared" si="32"/>
        <v>1.1483999999999996</v>
      </c>
      <c r="K325" s="34">
        <v>0.104</v>
      </c>
      <c r="L325" s="139">
        <f t="shared" si="30"/>
        <v>7.6070016000000003</v>
      </c>
      <c r="M325" s="95">
        <f t="shared" si="33"/>
        <v>8.2201259289599999</v>
      </c>
      <c r="N325" s="139">
        <v>8</v>
      </c>
      <c r="O325" s="95">
        <f t="shared" si="29"/>
        <v>8.7919999999999998</v>
      </c>
      <c r="P325" s="303">
        <v>9</v>
      </c>
    </row>
    <row r="326" spans="1:16" ht="15" customHeight="1">
      <c r="A326" s="127"/>
      <c r="B326" s="127" t="s">
        <v>889</v>
      </c>
      <c r="C326" s="128" t="s">
        <v>546</v>
      </c>
      <c r="D326" s="125">
        <v>55</v>
      </c>
      <c r="E326" s="126">
        <v>4.3999999999999997E-2</v>
      </c>
      <c r="F326" s="125">
        <f t="shared" si="34"/>
        <v>57.42</v>
      </c>
      <c r="G326" s="221">
        <v>0.2</v>
      </c>
      <c r="H326" s="221"/>
      <c r="I326" s="133">
        <f t="shared" si="31"/>
        <v>68.903999999999996</v>
      </c>
      <c r="J326" s="134">
        <f t="shared" si="32"/>
        <v>11.483999999999995</v>
      </c>
      <c r="K326" s="34">
        <v>0.104</v>
      </c>
      <c r="L326" s="139">
        <f t="shared" si="30"/>
        <v>76.070015999999995</v>
      </c>
      <c r="M326" s="95">
        <f t="shared" si="33"/>
        <v>82.201259289600003</v>
      </c>
      <c r="N326" s="139">
        <v>82</v>
      </c>
      <c r="O326" s="95">
        <f t="shared" si="29"/>
        <v>90.117999999999995</v>
      </c>
      <c r="P326" s="303">
        <v>90</v>
      </c>
    </row>
    <row r="327" spans="1:16" ht="15" customHeight="1">
      <c r="A327" s="127"/>
      <c r="B327" s="127" t="s">
        <v>872</v>
      </c>
      <c r="C327" s="128" t="s">
        <v>546</v>
      </c>
      <c r="D327" s="125">
        <v>55</v>
      </c>
      <c r="E327" s="126">
        <v>4.3999999999999997E-2</v>
      </c>
      <c r="F327" s="125">
        <f t="shared" si="34"/>
        <v>57.42</v>
      </c>
      <c r="G327" s="221">
        <v>0.2</v>
      </c>
      <c r="H327" s="221"/>
      <c r="I327" s="133">
        <f t="shared" si="31"/>
        <v>68.903999999999996</v>
      </c>
      <c r="J327" s="134">
        <f t="shared" si="32"/>
        <v>11.483999999999995</v>
      </c>
      <c r="K327" s="34">
        <v>0.104</v>
      </c>
      <c r="L327" s="139">
        <f t="shared" si="30"/>
        <v>76.070015999999995</v>
      </c>
      <c r="M327" s="95">
        <f t="shared" si="33"/>
        <v>82.201259289600003</v>
      </c>
      <c r="N327" s="139">
        <v>82</v>
      </c>
      <c r="O327" s="95">
        <f t="shared" ref="O327:O359" si="35">N327*9.9%+N327</f>
        <v>90.117999999999995</v>
      </c>
      <c r="P327" s="303">
        <v>90</v>
      </c>
    </row>
    <row r="328" spans="1:16" ht="15" customHeight="1">
      <c r="A328" s="127"/>
      <c r="B328" s="127" t="s">
        <v>812</v>
      </c>
      <c r="C328" s="128" t="s">
        <v>890</v>
      </c>
      <c r="D328" s="125">
        <v>16</v>
      </c>
      <c r="E328" s="126">
        <v>4.3999999999999997E-2</v>
      </c>
      <c r="F328" s="125">
        <f t="shared" si="34"/>
        <v>16.704000000000001</v>
      </c>
      <c r="G328" s="221">
        <v>0.2</v>
      </c>
      <c r="H328" s="221"/>
      <c r="I328" s="133">
        <f t="shared" si="31"/>
        <v>20.044799999999999</v>
      </c>
      <c r="J328" s="134">
        <f t="shared" si="32"/>
        <v>3.340799999999998</v>
      </c>
      <c r="K328" s="34">
        <v>0.104</v>
      </c>
      <c r="L328" s="139">
        <f t="shared" si="30"/>
        <v>22.129459199999999</v>
      </c>
      <c r="M328" s="95">
        <f t="shared" si="33"/>
        <v>23.913093611519997</v>
      </c>
      <c r="N328" s="139">
        <v>24</v>
      </c>
      <c r="O328" s="95">
        <f t="shared" si="35"/>
        <v>26.376000000000001</v>
      </c>
      <c r="P328" s="303">
        <v>26</v>
      </c>
    </row>
    <row r="329" spans="1:16" ht="15" customHeight="1">
      <c r="A329" s="127"/>
      <c r="B329" s="127" t="s">
        <v>813</v>
      </c>
      <c r="C329" s="128" t="s">
        <v>718</v>
      </c>
      <c r="D329" s="125">
        <v>16</v>
      </c>
      <c r="E329" s="126">
        <v>4.3999999999999997E-2</v>
      </c>
      <c r="F329" s="125">
        <f t="shared" si="34"/>
        <v>16.704000000000001</v>
      </c>
      <c r="G329" s="221">
        <v>0.2</v>
      </c>
      <c r="H329" s="221"/>
      <c r="I329" s="133">
        <f t="shared" si="31"/>
        <v>20.044799999999999</v>
      </c>
      <c r="J329" s="134">
        <f t="shared" si="32"/>
        <v>3.340799999999998</v>
      </c>
      <c r="K329" s="34">
        <v>0.104</v>
      </c>
      <c r="L329" s="139">
        <f t="shared" si="30"/>
        <v>22.129459199999999</v>
      </c>
      <c r="M329" s="95">
        <f t="shared" si="33"/>
        <v>23.913093611519997</v>
      </c>
      <c r="N329" s="139">
        <v>24</v>
      </c>
      <c r="O329" s="95">
        <f t="shared" si="35"/>
        <v>26.376000000000001</v>
      </c>
      <c r="P329" s="303">
        <v>26</v>
      </c>
    </row>
    <row r="330" spans="1:16" ht="15" customHeight="1">
      <c r="A330" s="127"/>
      <c r="B330" s="127" t="s">
        <v>814</v>
      </c>
      <c r="C330" s="128" t="s">
        <v>546</v>
      </c>
      <c r="D330" s="125">
        <v>55</v>
      </c>
      <c r="E330" s="126">
        <v>4.3999999999999997E-2</v>
      </c>
      <c r="F330" s="125">
        <f t="shared" si="34"/>
        <v>57.42</v>
      </c>
      <c r="G330" s="221">
        <v>0.2</v>
      </c>
      <c r="H330" s="221"/>
      <c r="I330" s="133">
        <f t="shared" si="31"/>
        <v>68.903999999999996</v>
      </c>
      <c r="J330" s="134">
        <f t="shared" si="32"/>
        <v>11.483999999999995</v>
      </c>
      <c r="K330" s="34">
        <v>0.104</v>
      </c>
      <c r="L330" s="139">
        <f t="shared" ref="L330:L359" si="36">I330*(1+K330)</f>
        <v>76.070015999999995</v>
      </c>
      <c r="M330" s="95">
        <f t="shared" si="33"/>
        <v>82.201259289600003</v>
      </c>
      <c r="N330" s="139">
        <v>82</v>
      </c>
      <c r="O330" s="95">
        <f t="shared" si="35"/>
        <v>90.117999999999995</v>
      </c>
      <c r="P330" s="303">
        <v>90</v>
      </c>
    </row>
    <row r="331" spans="1:16" ht="15" customHeight="1">
      <c r="A331" s="127"/>
      <c r="B331" s="127" t="s">
        <v>870</v>
      </c>
      <c r="C331" s="128" t="s">
        <v>550</v>
      </c>
      <c r="D331" s="125">
        <v>82</v>
      </c>
      <c r="E331" s="126">
        <v>4.3999999999999997E-2</v>
      </c>
      <c r="F331" s="125">
        <f t="shared" si="34"/>
        <v>85.608000000000004</v>
      </c>
      <c r="G331" s="221">
        <v>0.2</v>
      </c>
      <c r="H331" s="221"/>
      <c r="I331" s="133">
        <f t="shared" si="31"/>
        <v>102.7296</v>
      </c>
      <c r="J331" s="134">
        <f t="shared" si="32"/>
        <v>17.121600000000001</v>
      </c>
      <c r="K331" s="34">
        <v>0.104</v>
      </c>
      <c r="L331" s="139">
        <f t="shared" si="36"/>
        <v>113.41347840000002</v>
      </c>
      <c r="M331" s="95">
        <f t="shared" si="33"/>
        <v>122.55460475904002</v>
      </c>
      <c r="N331" s="139">
        <v>123</v>
      </c>
      <c r="O331" s="95">
        <f t="shared" si="35"/>
        <v>135.17699999999999</v>
      </c>
      <c r="P331" s="303">
        <v>135</v>
      </c>
    </row>
    <row r="332" spans="1:16" ht="15" customHeight="1">
      <c r="A332" s="127"/>
      <c r="B332" s="127" t="s">
        <v>847</v>
      </c>
      <c r="C332" s="128" t="s">
        <v>559</v>
      </c>
      <c r="D332" s="125">
        <v>110</v>
      </c>
      <c r="E332" s="126">
        <v>4.3999999999999997E-2</v>
      </c>
      <c r="F332" s="125">
        <f t="shared" si="34"/>
        <v>114.84</v>
      </c>
      <c r="G332" s="221">
        <v>0.2</v>
      </c>
      <c r="H332" s="221"/>
      <c r="I332" s="133">
        <f t="shared" si="31"/>
        <v>137.80799999999999</v>
      </c>
      <c r="J332" s="134">
        <f t="shared" si="32"/>
        <v>22.967999999999989</v>
      </c>
      <c r="K332" s="34">
        <v>0.104</v>
      </c>
      <c r="L332" s="139">
        <f t="shared" si="36"/>
        <v>152.14003199999999</v>
      </c>
      <c r="M332" s="95">
        <f t="shared" si="33"/>
        <v>164.40251857920001</v>
      </c>
      <c r="N332" s="139">
        <v>164</v>
      </c>
      <c r="O332" s="95">
        <f t="shared" si="35"/>
        <v>180.23599999999999</v>
      </c>
      <c r="P332" s="303">
        <v>180</v>
      </c>
    </row>
    <row r="333" spans="1:16" ht="15" customHeight="1">
      <c r="A333" s="127"/>
      <c r="B333" s="127" t="s">
        <v>817</v>
      </c>
      <c r="C333" s="128" t="s">
        <v>891</v>
      </c>
      <c r="D333" s="125">
        <v>148</v>
      </c>
      <c r="E333" s="126">
        <v>4.3999999999999997E-2</v>
      </c>
      <c r="F333" s="125">
        <f t="shared" si="34"/>
        <v>154.512</v>
      </c>
      <c r="G333" s="221">
        <v>0.2</v>
      </c>
      <c r="H333" s="221"/>
      <c r="I333" s="133">
        <f t="shared" si="31"/>
        <v>185.4144</v>
      </c>
      <c r="J333" s="134">
        <f t="shared" si="32"/>
        <v>30.9024</v>
      </c>
      <c r="K333" s="34">
        <v>0.104</v>
      </c>
      <c r="L333" s="139">
        <f t="shared" si="36"/>
        <v>204.69749760000002</v>
      </c>
      <c r="M333" s="95">
        <f t="shared" si="33"/>
        <v>221.19611590656004</v>
      </c>
      <c r="N333" s="139">
        <v>221</v>
      </c>
      <c r="O333" s="95">
        <f t="shared" si="35"/>
        <v>242.87899999999999</v>
      </c>
      <c r="P333" s="303">
        <v>243</v>
      </c>
    </row>
    <row r="334" spans="1:16" ht="15" customHeight="1">
      <c r="A334" s="127"/>
      <c r="B334" s="127" t="s">
        <v>819</v>
      </c>
      <c r="C334" s="128" t="s">
        <v>546</v>
      </c>
      <c r="D334" s="125">
        <v>55</v>
      </c>
      <c r="E334" s="126">
        <v>4.3999999999999997E-2</v>
      </c>
      <c r="F334" s="125">
        <f t="shared" si="34"/>
        <v>57.42</v>
      </c>
      <c r="G334" s="221">
        <v>0.2</v>
      </c>
      <c r="H334" s="221"/>
      <c r="I334" s="133">
        <f t="shared" si="31"/>
        <v>68.903999999999996</v>
      </c>
      <c r="J334" s="134">
        <f t="shared" si="32"/>
        <v>11.483999999999995</v>
      </c>
      <c r="K334" s="34">
        <v>0.104</v>
      </c>
      <c r="L334" s="139">
        <f t="shared" si="36"/>
        <v>76.070015999999995</v>
      </c>
      <c r="M334" s="95">
        <f t="shared" si="33"/>
        <v>82.201259289600003</v>
      </c>
      <c r="N334" s="139">
        <v>82</v>
      </c>
      <c r="O334" s="95">
        <f t="shared" si="35"/>
        <v>90.117999999999995</v>
      </c>
      <c r="P334" s="303">
        <v>90</v>
      </c>
    </row>
    <row r="335" spans="1:16" ht="15" customHeight="1">
      <c r="A335" s="127"/>
      <c r="B335" s="127" t="s">
        <v>820</v>
      </c>
      <c r="C335" s="128" t="s">
        <v>550</v>
      </c>
      <c r="D335" s="125">
        <v>82</v>
      </c>
      <c r="E335" s="126">
        <v>4.3999999999999997E-2</v>
      </c>
      <c r="F335" s="125">
        <f t="shared" si="34"/>
        <v>85.608000000000004</v>
      </c>
      <c r="G335" s="221">
        <v>0.2</v>
      </c>
      <c r="H335" s="221"/>
      <c r="I335" s="133">
        <f t="shared" si="31"/>
        <v>102.7296</v>
      </c>
      <c r="J335" s="134">
        <f t="shared" si="32"/>
        <v>17.121600000000001</v>
      </c>
      <c r="K335" s="34">
        <v>0.104</v>
      </c>
      <c r="L335" s="139">
        <f t="shared" si="36"/>
        <v>113.41347840000002</v>
      </c>
      <c r="M335" s="95">
        <f t="shared" si="33"/>
        <v>122.55460475904002</v>
      </c>
      <c r="N335" s="139">
        <v>123</v>
      </c>
      <c r="O335" s="95">
        <f t="shared" si="35"/>
        <v>135.17699999999999</v>
      </c>
      <c r="P335" s="303">
        <v>135</v>
      </c>
    </row>
    <row r="336" spans="1:16" ht="15" customHeight="1">
      <c r="A336" s="127"/>
      <c r="B336" s="127" t="s">
        <v>821</v>
      </c>
      <c r="C336" s="128" t="s">
        <v>849</v>
      </c>
      <c r="D336" s="125">
        <v>137</v>
      </c>
      <c r="E336" s="126">
        <v>4.3999999999999997E-2</v>
      </c>
      <c r="F336" s="125">
        <f t="shared" si="34"/>
        <v>143.02799999999999</v>
      </c>
      <c r="G336" s="221">
        <v>0.2</v>
      </c>
      <c r="H336" s="221"/>
      <c r="I336" s="133">
        <f t="shared" si="31"/>
        <v>171.63359999999997</v>
      </c>
      <c r="J336" s="134">
        <f t="shared" si="32"/>
        <v>28.605599999999981</v>
      </c>
      <c r="K336" s="34">
        <v>0.104</v>
      </c>
      <c r="L336" s="139">
        <f t="shared" si="36"/>
        <v>189.48349439999998</v>
      </c>
      <c r="M336" s="95">
        <f t="shared" si="33"/>
        <v>204.75586404864001</v>
      </c>
      <c r="N336" s="139">
        <v>205</v>
      </c>
      <c r="O336" s="95">
        <f t="shared" si="35"/>
        <v>225.29500000000002</v>
      </c>
      <c r="P336" s="303">
        <v>225</v>
      </c>
    </row>
    <row r="337" spans="1:16" ht="15" customHeight="1">
      <c r="A337" s="127"/>
      <c r="B337" s="127" t="s">
        <v>822</v>
      </c>
      <c r="C337" s="128" t="s">
        <v>557</v>
      </c>
      <c r="D337" s="125">
        <v>110</v>
      </c>
      <c r="E337" s="126">
        <v>4.3999999999999997E-2</v>
      </c>
      <c r="F337" s="125">
        <f t="shared" si="34"/>
        <v>114.84</v>
      </c>
      <c r="G337" s="221">
        <v>0.2</v>
      </c>
      <c r="H337" s="221"/>
      <c r="I337" s="133">
        <f t="shared" si="31"/>
        <v>137.80799999999999</v>
      </c>
      <c r="J337" s="134">
        <f t="shared" si="32"/>
        <v>22.967999999999989</v>
      </c>
      <c r="K337" s="34">
        <v>0.104</v>
      </c>
      <c r="L337" s="139">
        <f t="shared" si="36"/>
        <v>152.14003199999999</v>
      </c>
      <c r="M337" s="95">
        <f t="shared" si="33"/>
        <v>164.40251857920001</v>
      </c>
      <c r="N337" s="139">
        <v>164</v>
      </c>
      <c r="O337" s="95">
        <f t="shared" si="35"/>
        <v>180.23599999999999</v>
      </c>
      <c r="P337" s="303">
        <v>180</v>
      </c>
    </row>
    <row r="338" spans="1:16" ht="15" customHeight="1">
      <c r="A338" s="127"/>
      <c r="B338" s="127" t="s">
        <v>892</v>
      </c>
      <c r="C338" s="128" t="s">
        <v>577</v>
      </c>
      <c r="D338" s="125">
        <v>219</v>
      </c>
      <c r="E338" s="126">
        <v>4.3999999999999997E-2</v>
      </c>
      <c r="F338" s="125">
        <f t="shared" si="34"/>
        <v>228.636</v>
      </c>
      <c r="G338" s="221">
        <v>0.2</v>
      </c>
      <c r="H338" s="221"/>
      <c r="I338" s="133">
        <f t="shared" si="31"/>
        <v>274.36320000000001</v>
      </c>
      <c r="J338" s="134">
        <f t="shared" si="32"/>
        <v>45.727200000000011</v>
      </c>
      <c r="K338" s="34">
        <v>0.104</v>
      </c>
      <c r="L338" s="139">
        <f t="shared" si="36"/>
        <v>302.89697280000001</v>
      </c>
      <c r="M338" s="95">
        <f t="shared" si="33"/>
        <v>327.31046880768002</v>
      </c>
      <c r="N338" s="139">
        <v>327</v>
      </c>
      <c r="O338" s="95">
        <f t="shared" si="35"/>
        <v>359.37299999999999</v>
      </c>
      <c r="P338" s="303">
        <v>359</v>
      </c>
    </row>
    <row r="339" spans="1:16" ht="15" customHeight="1">
      <c r="A339" s="127"/>
      <c r="B339" s="127" t="s">
        <v>893</v>
      </c>
      <c r="C339" s="128" t="s">
        <v>593</v>
      </c>
      <c r="D339" s="125">
        <v>328</v>
      </c>
      <c r="E339" s="126">
        <v>4.3999999999999997E-2</v>
      </c>
      <c r="F339" s="125">
        <f t="shared" si="34"/>
        <v>342.43200000000002</v>
      </c>
      <c r="G339" s="221">
        <v>0.2</v>
      </c>
      <c r="H339" s="221"/>
      <c r="I339" s="133">
        <f t="shared" si="31"/>
        <v>410.91840000000002</v>
      </c>
      <c r="J339" s="134">
        <f t="shared" si="32"/>
        <v>68.486400000000003</v>
      </c>
      <c r="K339" s="34">
        <v>0.104</v>
      </c>
      <c r="L339" s="139">
        <f t="shared" si="36"/>
        <v>453.65391360000007</v>
      </c>
      <c r="M339" s="95">
        <f t="shared" si="33"/>
        <v>490.21841903616007</v>
      </c>
      <c r="N339" s="139">
        <v>490</v>
      </c>
      <c r="O339" s="95">
        <f t="shared" si="35"/>
        <v>538.51</v>
      </c>
      <c r="P339" s="303">
        <v>539</v>
      </c>
    </row>
    <row r="340" spans="1:16" ht="15" customHeight="1">
      <c r="A340" s="127"/>
      <c r="B340" s="127" t="s">
        <v>879</v>
      </c>
      <c r="C340" s="128" t="s">
        <v>593</v>
      </c>
      <c r="D340" s="125">
        <v>328</v>
      </c>
      <c r="E340" s="126">
        <v>4.3999999999999997E-2</v>
      </c>
      <c r="F340" s="125">
        <f t="shared" si="34"/>
        <v>342.43200000000002</v>
      </c>
      <c r="G340" s="221">
        <v>0.2</v>
      </c>
      <c r="H340" s="221"/>
      <c r="I340" s="133">
        <f t="shared" si="31"/>
        <v>410.91840000000002</v>
      </c>
      <c r="J340" s="134">
        <f t="shared" si="32"/>
        <v>68.486400000000003</v>
      </c>
      <c r="K340" s="34">
        <v>0.104</v>
      </c>
      <c r="L340" s="139">
        <f t="shared" si="36"/>
        <v>453.65391360000007</v>
      </c>
      <c r="M340" s="95">
        <f t="shared" si="33"/>
        <v>490.21841903616007</v>
      </c>
      <c r="N340" s="139">
        <v>490</v>
      </c>
      <c r="O340" s="95">
        <f t="shared" si="35"/>
        <v>538.51</v>
      </c>
      <c r="P340" s="303">
        <v>539</v>
      </c>
    </row>
    <row r="341" spans="1:16" ht="15" customHeight="1">
      <c r="A341" s="127"/>
      <c r="B341" s="127" t="s">
        <v>826</v>
      </c>
      <c r="C341" s="128" t="s">
        <v>593</v>
      </c>
      <c r="D341" s="125">
        <v>822</v>
      </c>
      <c r="E341" s="126">
        <v>4.3999999999999997E-2</v>
      </c>
      <c r="F341" s="125">
        <f t="shared" si="34"/>
        <v>858.16800000000001</v>
      </c>
      <c r="G341" s="221">
        <v>0.2</v>
      </c>
      <c r="H341" s="221"/>
      <c r="I341" s="133">
        <f t="shared" si="31"/>
        <v>1029.8016</v>
      </c>
      <c r="J341" s="134">
        <f t="shared" si="32"/>
        <v>171.6336</v>
      </c>
      <c r="K341" s="34">
        <v>0.104</v>
      </c>
      <c r="L341" s="139">
        <f t="shared" si="36"/>
        <v>1136.9009664</v>
      </c>
      <c r="M341" s="95">
        <f t="shared" si="33"/>
        <v>1228.5351842918399</v>
      </c>
      <c r="N341" s="139">
        <v>1229</v>
      </c>
      <c r="O341" s="95">
        <f t="shared" si="35"/>
        <v>1350.671</v>
      </c>
      <c r="P341" s="303">
        <v>1351</v>
      </c>
    </row>
    <row r="342" spans="1:16" ht="15" customHeight="1">
      <c r="A342" s="127"/>
      <c r="B342" s="127" t="s">
        <v>827</v>
      </c>
      <c r="C342" s="128" t="s">
        <v>593</v>
      </c>
      <c r="D342" s="125">
        <v>822</v>
      </c>
      <c r="E342" s="126">
        <v>4.3999999999999997E-2</v>
      </c>
      <c r="F342" s="125">
        <f t="shared" si="34"/>
        <v>858.16800000000001</v>
      </c>
      <c r="G342" s="221">
        <v>0.2</v>
      </c>
      <c r="H342" s="221"/>
      <c r="I342" s="133">
        <f t="shared" si="31"/>
        <v>1029.8016</v>
      </c>
      <c r="J342" s="134">
        <f t="shared" si="32"/>
        <v>171.6336</v>
      </c>
      <c r="K342" s="34">
        <v>0.104</v>
      </c>
      <c r="L342" s="139">
        <f t="shared" si="36"/>
        <v>1136.9009664</v>
      </c>
      <c r="M342" s="95">
        <f t="shared" si="33"/>
        <v>1228.5351842918399</v>
      </c>
      <c r="N342" s="139">
        <v>1229</v>
      </c>
      <c r="O342" s="95">
        <f t="shared" si="35"/>
        <v>1350.671</v>
      </c>
      <c r="P342" s="303">
        <v>1351</v>
      </c>
    </row>
    <row r="343" spans="1:16" ht="15" customHeight="1">
      <c r="A343" s="127"/>
      <c r="B343" s="127" t="s">
        <v>828</v>
      </c>
      <c r="C343" s="128" t="s">
        <v>577</v>
      </c>
      <c r="D343" s="125">
        <v>247</v>
      </c>
      <c r="E343" s="126">
        <v>4.3999999999999997E-2</v>
      </c>
      <c r="F343" s="125">
        <f t="shared" si="34"/>
        <v>257.86799999999999</v>
      </c>
      <c r="G343" s="221">
        <v>0.2</v>
      </c>
      <c r="H343" s="221"/>
      <c r="I343" s="133">
        <f t="shared" si="31"/>
        <v>309.44159999999999</v>
      </c>
      <c r="J343" s="134">
        <f t="shared" si="32"/>
        <v>51.573599999999999</v>
      </c>
      <c r="K343" s="34">
        <v>0.104</v>
      </c>
      <c r="L343" s="139">
        <f t="shared" si="36"/>
        <v>341.6235264</v>
      </c>
      <c r="M343" s="95">
        <f t="shared" si="33"/>
        <v>369.15838262784001</v>
      </c>
      <c r="N343" s="139">
        <v>369</v>
      </c>
      <c r="O343" s="95">
        <f t="shared" si="35"/>
        <v>405.53100000000001</v>
      </c>
      <c r="P343" s="303">
        <v>406</v>
      </c>
    </row>
    <row r="344" spans="1:16" ht="15" customHeight="1">
      <c r="A344" s="127"/>
      <c r="B344" s="127" t="s">
        <v>894</v>
      </c>
      <c r="C344" s="128" t="s">
        <v>895</v>
      </c>
      <c r="D344" s="125">
        <v>493</v>
      </c>
      <c r="E344" s="126">
        <v>4.3999999999999997E-2</v>
      </c>
      <c r="F344" s="125">
        <f t="shared" si="34"/>
        <v>514.69200000000001</v>
      </c>
      <c r="G344" s="221">
        <v>0.2</v>
      </c>
      <c r="H344" s="221"/>
      <c r="I344" s="133">
        <f t="shared" si="31"/>
        <v>617.63040000000001</v>
      </c>
      <c r="J344" s="134">
        <f t="shared" si="32"/>
        <v>102.9384</v>
      </c>
      <c r="K344" s="34">
        <v>0.104</v>
      </c>
      <c r="L344" s="139">
        <f t="shared" si="36"/>
        <v>681.86396160000004</v>
      </c>
      <c r="M344" s="95">
        <f t="shared" si="33"/>
        <v>736.82219690496004</v>
      </c>
      <c r="N344" s="139">
        <v>737</v>
      </c>
      <c r="O344" s="95">
        <f t="shared" si="35"/>
        <v>809.96299999999997</v>
      </c>
      <c r="P344" s="303">
        <v>810</v>
      </c>
    </row>
    <row r="345" spans="1:16" ht="15" customHeight="1">
      <c r="A345" s="127"/>
      <c r="B345" s="127" t="s">
        <v>896</v>
      </c>
      <c r="C345" s="128" t="s">
        <v>871</v>
      </c>
      <c r="D345" s="125">
        <v>99</v>
      </c>
      <c r="E345" s="126">
        <v>4.3999999999999997E-2</v>
      </c>
      <c r="F345" s="125">
        <f t="shared" si="34"/>
        <v>103.35600000000001</v>
      </c>
      <c r="G345" s="221">
        <v>0.2</v>
      </c>
      <c r="H345" s="221"/>
      <c r="I345" s="133">
        <f t="shared" si="31"/>
        <v>124.02720000000001</v>
      </c>
      <c r="J345" s="134">
        <f t="shared" si="32"/>
        <v>20.671199999999999</v>
      </c>
      <c r="K345" s="34">
        <v>0.104</v>
      </c>
      <c r="L345" s="139">
        <f t="shared" si="36"/>
        <v>136.92602880000001</v>
      </c>
      <c r="M345" s="95">
        <f t="shared" si="33"/>
        <v>147.96226672128</v>
      </c>
      <c r="N345" s="139">
        <v>148</v>
      </c>
      <c r="O345" s="95">
        <f t="shared" si="35"/>
        <v>162.65199999999999</v>
      </c>
      <c r="P345" s="303">
        <v>163</v>
      </c>
    </row>
    <row r="346" spans="1:16" ht="15" customHeight="1">
      <c r="A346" s="127"/>
      <c r="B346" s="127" t="s">
        <v>832</v>
      </c>
      <c r="C346" s="128" t="s">
        <v>589</v>
      </c>
      <c r="D346" s="125">
        <v>247</v>
      </c>
      <c r="E346" s="126">
        <v>4.3999999999999997E-2</v>
      </c>
      <c r="F346" s="125">
        <f t="shared" si="34"/>
        <v>257.86799999999999</v>
      </c>
      <c r="G346" s="221">
        <v>0.2</v>
      </c>
      <c r="H346" s="221"/>
      <c r="I346" s="133">
        <f t="shared" si="31"/>
        <v>309.44159999999999</v>
      </c>
      <c r="J346" s="134">
        <f t="shared" si="32"/>
        <v>51.573599999999999</v>
      </c>
      <c r="K346" s="34">
        <v>0.104</v>
      </c>
      <c r="L346" s="139">
        <f t="shared" si="36"/>
        <v>341.6235264</v>
      </c>
      <c r="M346" s="95">
        <f t="shared" si="33"/>
        <v>369.15838262784001</v>
      </c>
      <c r="N346" s="139">
        <v>369</v>
      </c>
      <c r="O346" s="95">
        <f t="shared" si="35"/>
        <v>405.53100000000001</v>
      </c>
      <c r="P346" s="303">
        <v>406</v>
      </c>
    </row>
    <row r="347" spans="1:16" ht="15" customHeight="1">
      <c r="A347" s="127"/>
      <c r="B347" s="127" t="s">
        <v>833</v>
      </c>
      <c r="C347" s="128" t="s">
        <v>593</v>
      </c>
      <c r="D347" s="125">
        <v>493</v>
      </c>
      <c r="E347" s="126">
        <v>4.3999999999999997E-2</v>
      </c>
      <c r="F347" s="125">
        <f t="shared" si="34"/>
        <v>514.69200000000001</v>
      </c>
      <c r="G347" s="221">
        <v>0.2</v>
      </c>
      <c r="H347" s="221"/>
      <c r="I347" s="133">
        <f t="shared" si="31"/>
        <v>617.63040000000001</v>
      </c>
      <c r="J347" s="134">
        <f t="shared" si="32"/>
        <v>102.9384</v>
      </c>
      <c r="K347" s="34">
        <v>0.104</v>
      </c>
      <c r="L347" s="139">
        <f t="shared" si="36"/>
        <v>681.86396160000004</v>
      </c>
      <c r="M347" s="95">
        <f t="shared" si="33"/>
        <v>736.82219690496004</v>
      </c>
      <c r="N347" s="139">
        <v>737</v>
      </c>
      <c r="O347" s="95">
        <f t="shared" si="35"/>
        <v>809.96299999999997</v>
      </c>
      <c r="P347" s="303">
        <v>810</v>
      </c>
    </row>
    <row r="348" spans="1:16" ht="15" customHeight="1">
      <c r="A348" s="127"/>
      <c r="B348" s="127" t="s">
        <v>835</v>
      </c>
      <c r="C348" s="128" t="s">
        <v>607</v>
      </c>
      <c r="D348" s="125">
        <v>164</v>
      </c>
      <c r="E348" s="126">
        <v>4.3999999999999997E-2</v>
      </c>
      <c r="F348" s="125">
        <f t="shared" si="34"/>
        <v>171.21600000000001</v>
      </c>
      <c r="G348" s="221">
        <v>0.2</v>
      </c>
      <c r="H348" s="221"/>
      <c r="I348" s="133">
        <f t="shared" si="31"/>
        <v>205.45920000000001</v>
      </c>
      <c r="J348" s="134">
        <f t="shared" si="32"/>
        <v>34.243200000000002</v>
      </c>
      <c r="K348" s="34">
        <v>0.104</v>
      </c>
      <c r="L348" s="139">
        <f t="shared" si="36"/>
        <v>226.82695680000003</v>
      </c>
      <c r="M348" s="95">
        <f t="shared" si="33"/>
        <v>245.10920951808004</v>
      </c>
      <c r="N348" s="139">
        <v>245</v>
      </c>
      <c r="O348" s="95">
        <f t="shared" si="35"/>
        <v>269.255</v>
      </c>
      <c r="P348" s="303">
        <v>269</v>
      </c>
    </row>
    <row r="349" spans="1:16" ht="15" customHeight="1">
      <c r="A349" s="127"/>
      <c r="B349" s="127" t="s">
        <v>836</v>
      </c>
      <c r="C349" s="128" t="s">
        <v>566</v>
      </c>
      <c r="D349" s="125">
        <v>137</v>
      </c>
      <c r="E349" s="126">
        <v>4.3999999999999997E-2</v>
      </c>
      <c r="F349" s="125">
        <f t="shared" si="34"/>
        <v>143.02799999999999</v>
      </c>
      <c r="G349" s="221">
        <v>0.2</v>
      </c>
      <c r="H349" s="221"/>
      <c r="I349" s="133">
        <f t="shared" si="31"/>
        <v>171.63359999999997</v>
      </c>
      <c r="J349" s="134">
        <f t="shared" si="32"/>
        <v>28.605599999999981</v>
      </c>
      <c r="K349" s="34">
        <v>0.104</v>
      </c>
      <c r="L349" s="139">
        <f t="shared" si="36"/>
        <v>189.48349439999998</v>
      </c>
      <c r="M349" s="95">
        <f t="shared" si="33"/>
        <v>204.75586404864001</v>
      </c>
      <c r="N349" s="139">
        <v>205</v>
      </c>
      <c r="O349" s="95">
        <f t="shared" si="35"/>
        <v>225.29500000000002</v>
      </c>
      <c r="P349" s="303">
        <v>225</v>
      </c>
    </row>
    <row r="350" spans="1:16" ht="15" customHeight="1">
      <c r="A350" s="127"/>
      <c r="B350" s="127" t="s">
        <v>897</v>
      </c>
      <c r="C350" s="128" t="s">
        <v>546</v>
      </c>
      <c r="D350" s="125">
        <v>55</v>
      </c>
      <c r="E350" s="126">
        <v>4.3999999999999997E-2</v>
      </c>
      <c r="F350" s="125">
        <f t="shared" si="34"/>
        <v>57.42</v>
      </c>
      <c r="G350" s="221">
        <v>0.2</v>
      </c>
      <c r="H350" s="221"/>
      <c r="I350" s="133">
        <f t="shared" si="31"/>
        <v>68.903999999999996</v>
      </c>
      <c r="J350" s="134">
        <f t="shared" si="32"/>
        <v>11.483999999999995</v>
      </c>
      <c r="K350" s="34">
        <v>0.104</v>
      </c>
      <c r="L350" s="139">
        <f t="shared" si="36"/>
        <v>76.070015999999995</v>
      </c>
      <c r="M350" s="95">
        <f t="shared" si="33"/>
        <v>82.201259289600003</v>
      </c>
      <c r="N350" s="139">
        <v>82</v>
      </c>
      <c r="O350" s="95">
        <f t="shared" si="35"/>
        <v>90.117999999999995</v>
      </c>
      <c r="P350" s="303">
        <v>90</v>
      </c>
    </row>
    <row r="351" spans="1:16" ht="15" customHeight="1">
      <c r="A351" s="127"/>
      <c r="B351" s="127" t="s">
        <v>838</v>
      </c>
      <c r="C351" s="128" t="s">
        <v>550</v>
      </c>
      <c r="D351" s="125">
        <v>82</v>
      </c>
      <c r="E351" s="126">
        <v>4.3999999999999997E-2</v>
      </c>
      <c r="F351" s="125">
        <f t="shared" si="34"/>
        <v>85.608000000000004</v>
      </c>
      <c r="G351" s="221">
        <v>0.2</v>
      </c>
      <c r="H351" s="221"/>
      <c r="I351" s="133">
        <f t="shared" si="31"/>
        <v>102.7296</v>
      </c>
      <c r="J351" s="134">
        <f t="shared" si="32"/>
        <v>17.121600000000001</v>
      </c>
      <c r="K351" s="34">
        <v>0.104</v>
      </c>
      <c r="L351" s="139">
        <f t="shared" si="36"/>
        <v>113.41347840000002</v>
      </c>
      <c r="M351" s="95">
        <f t="shared" si="33"/>
        <v>122.55460475904002</v>
      </c>
      <c r="N351" s="139">
        <v>123</v>
      </c>
      <c r="O351" s="95">
        <f t="shared" si="35"/>
        <v>135.17699999999999</v>
      </c>
      <c r="P351" s="303">
        <v>135</v>
      </c>
    </row>
    <row r="352" spans="1:16" ht="15" customHeight="1">
      <c r="A352" s="127"/>
      <c r="B352" s="127" t="s">
        <v>839</v>
      </c>
      <c r="C352" s="128" t="s">
        <v>548</v>
      </c>
      <c r="D352" s="125">
        <v>55</v>
      </c>
      <c r="E352" s="126">
        <v>4.3999999999999997E-2</v>
      </c>
      <c r="F352" s="125">
        <f t="shared" si="34"/>
        <v>57.42</v>
      </c>
      <c r="G352" s="221">
        <v>0.2</v>
      </c>
      <c r="H352" s="221"/>
      <c r="I352" s="133">
        <f t="shared" si="31"/>
        <v>68.903999999999996</v>
      </c>
      <c r="J352" s="134">
        <f t="shared" si="32"/>
        <v>11.483999999999995</v>
      </c>
      <c r="K352" s="34">
        <v>0.104</v>
      </c>
      <c r="L352" s="139">
        <f t="shared" si="36"/>
        <v>76.070015999999995</v>
      </c>
      <c r="M352" s="95">
        <f t="shared" si="33"/>
        <v>82.201259289600003</v>
      </c>
      <c r="N352" s="139">
        <v>82</v>
      </c>
      <c r="O352" s="95">
        <f t="shared" si="35"/>
        <v>90.117999999999995</v>
      </c>
      <c r="P352" s="303">
        <v>90</v>
      </c>
    </row>
    <row r="353" spans="1:16" ht="15" customHeight="1">
      <c r="A353" s="127"/>
      <c r="B353" s="127" t="s">
        <v>840</v>
      </c>
      <c r="C353" s="128" t="s">
        <v>554</v>
      </c>
      <c r="D353" s="125">
        <v>164</v>
      </c>
      <c r="E353" s="126">
        <v>4.3999999999999997E-2</v>
      </c>
      <c r="F353" s="125">
        <f t="shared" si="34"/>
        <v>171.21600000000001</v>
      </c>
      <c r="G353" s="221">
        <v>0.2</v>
      </c>
      <c r="H353" s="221"/>
      <c r="I353" s="133">
        <f t="shared" si="31"/>
        <v>205.45920000000001</v>
      </c>
      <c r="J353" s="134">
        <f t="shared" si="32"/>
        <v>34.243200000000002</v>
      </c>
      <c r="K353" s="34">
        <v>0.104</v>
      </c>
      <c r="L353" s="139">
        <f t="shared" si="36"/>
        <v>226.82695680000003</v>
      </c>
      <c r="M353" s="95">
        <f t="shared" si="33"/>
        <v>245.10920951808004</v>
      </c>
      <c r="N353" s="139">
        <v>245</v>
      </c>
      <c r="O353" s="95">
        <f t="shared" si="35"/>
        <v>269.255</v>
      </c>
      <c r="P353" s="303">
        <v>269</v>
      </c>
    </row>
    <row r="354" spans="1:16" ht="15" customHeight="1">
      <c r="A354" s="127"/>
      <c r="B354" s="127" t="s">
        <v>841</v>
      </c>
      <c r="C354" s="128" t="s">
        <v>666</v>
      </c>
      <c r="D354" s="125">
        <v>99</v>
      </c>
      <c r="E354" s="126">
        <v>4.3999999999999997E-2</v>
      </c>
      <c r="F354" s="125">
        <f t="shared" si="34"/>
        <v>103.35600000000001</v>
      </c>
      <c r="G354" s="221">
        <v>0.2</v>
      </c>
      <c r="H354" s="221"/>
      <c r="I354" s="133">
        <f t="shared" si="31"/>
        <v>124.02720000000001</v>
      </c>
      <c r="J354" s="134">
        <f t="shared" si="32"/>
        <v>20.671199999999999</v>
      </c>
      <c r="K354" s="34">
        <v>0.104</v>
      </c>
      <c r="L354" s="139">
        <f t="shared" si="36"/>
        <v>136.92602880000001</v>
      </c>
      <c r="M354" s="95">
        <f t="shared" si="33"/>
        <v>147.96226672128</v>
      </c>
      <c r="N354" s="139">
        <v>148</v>
      </c>
      <c r="O354" s="95">
        <f t="shared" si="35"/>
        <v>162.65199999999999</v>
      </c>
      <c r="P354" s="303">
        <v>163</v>
      </c>
    </row>
    <row r="355" spans="1:16" ht="15" customHeight="1">
      <c r="A355" s="127"/>
      <c r="B355" s="127" t="s">
        <v>560</v>
      </c>
      <c r="C355" s="128" t="s">
        <v>546</v>
      </c>
      <c r="D355" s="125">
        <v>55</v>
      </c>
      <c r="E355" s="126">
        <v>4.3999999999999997E-2</v>
      </c>
      <c r="F355" s="125">
        <f t="shared" si="34"/>
        <v>57.42</v>
      </c>
      <c r="G355" s="221">
        <v>0.2</v>
      </c>
      <c r="H355" s="221"/>
      <c r="I355" s="133">
        <f t="shared" si="31"/>
        <v>68.903999999999996</v>
      </c>
      <c r="J355" s="134">
        <f t="shared" si="32"/>
        <v>11.483999999999995</v>
      </c>
      <c r="K355" s="34">
        <v>0.104</v>
      </c>
      <c r="L355" s="139">
        <f t="shared" si="36"/>
        <v>76.070015999999995</v>
      </c>
      <c r="M355" s="95">
        <f t="shared" si="33"/>
        <v>82.201259289600003</v>
      </c>
      <c r="N355" s="139">
        <v>82</v>
      </c>
      <c r="O355" s="95">
        <f t="shared" si="35"/>
        <v>90.117999999999995</v>
      </c>
      <c r="P355" s="303">
        <v>90</v>
      </c>
    </row>
    <row r="356" spans="1:16" ht="15" customHeight="1">
      <c r="A356" s="127"/>
      <c r="B356" s="209" t="s">
        <v>898</v>
      </c>
      <c r="C356" s="210"/>
      <c r="D356" s="210"/>
      <c r="E356" s="210"/>
      <c r="F356" s="210"/>
      <c r="G356" s="210"/>
      <c r="H356" s="210"/>
      <c r="I356" s="210"/>
      <c r="J356" s="210"/>
      <c r="K356" s="210"/>
      <c r="L356" s="210"/>
      <c r="M356" s="210"/>
      <c r="N356" s="210"/>
      <c r="O356" s="210"/>
      <c r="P356" s="211"/>
    </row>
    <row r="357" spans="1:16" ht="15" customHeight="1">
      <c r="A357" s="127"/>
      <c r="B357" s="127" t="s">
        <v>899</v>
      </c>
      <c r="C357" s="128" t="s">
        <v>559</v>
      </c>
      <c r="D357" s="125">
        <v>72</v>
      </c>
      <c r="E357" s="126">
        <v>4.3999999999999997E-2</v>
      </c>
      <c r="F357" s="125">
        <f t="shared" si="34"/>
        <v>75.168000000000006</v>
      </c>
      <c r="G357" s="221">
        <v>0.2</v>
      </c>
      <c r="H357" s="221"/>
      <c r="I357" s="133">
        <f t="shared" si="31"/>
        <v>90.201599999999999</v>
      </c>
      <c r="J357" s="134">
        <f t="shared" si="32"/>
        <v>15.033599999999993</v>
      </c>
      <c r="K357" s="34">
        <v>0.104</v>
      </c>
      <c r="L357" s="139">
        <f t="shared" si="36"/>
        <v>99.582566400000005</v>
      </c>
      <c r="M357" s="95">
        <f t="shared" si="33"/>
        <v>107.60892125184</v>
      </c>
      <c r="N357" s="139">
        <v>108</v>
      </c>
      <c r="O357" s="95">
        <f t="shared" si="35"/>
        <v>118.69200000000001</v>
      </c>
      <c r="P357" s="303">
        <v>119</v>
      </c>
    </row>
    <row r="358" spans="1:16" ht="15" customHeight="1">
      <c r="A358" s="127"/>
      <c r="B358" s="127" t="s">
        <v>900</v>
      </c>
      <c r="C358" s="128" t="s">
        <v>746</v>
      </c>
      <c r="D358" s="125">
        <v>27</v>
      </c>
      <c r="E358" s="126">
        <v>4.3999999999999997E-2</v>
      </c>
      <c r="F358" s="125">
        <f t="shared" si="34"/>
        <v>28.188000000000002</v>
      </c>
      <c r="G358" s="221">
        <v>0.2</v>
      </c>
      <c r="H358" s="221"/>
      <c r="I358" s="133">
        <f t="shared" si="31"/>
        <v>33.825600000000001</v>
      </c>
      <c r="J358" s="134">
        <f t="shared" si="32"/>
        <v>5.6375999999999991</v>
      </c>
      <c r="K358" s="34">
        <v>0.104</v>
      </c>
      <c r="L358" s="139">
        <f t="shared" si="36"/>
        <v>37.343462400000007</v>
      </c>
      <c r="M358" s="95">
        <f t="shared" si="33"/>
        <v>40.353345469440008</v>
      </c>
      <c r="N358" s="139">
        <v>40</v>
      </c>
      <c r="O358" s="95">
        <f t="shared" si="35"/>
        <v>43.96</v>
      </c>
      <c r="P358" s="303">
        <v>44</v>
      </c>
    </row>
    <row r="359" spans="1:16" ht="15" customHeight="1">
      <c r="A359" s="127"/>
      <c r="B359" s="127" t="s">
        <v>901</v>
      </c>
      <c r="C359" s="128" t="s">
        <v>577</v>
      </c>
      <c r="D359" s="125">
        <v>247</v>
      </c>
      <c r="E359" s="126">
        <v>4.3999999999999997E-2</v>
      </c>
      <c r="F359" s="125">
        <f t="shared" si="34"/>
        <v>257.86799999999999</v>
      </c>
      <c r="G359" s="221">
        <v>0.2</v>
      </c>
      <c r="H359" s="221"/>
      <c r="I359" s="133">
        <f t="shared" si="31"/>
        <v>309.44159999999999</v>
      </c>
      <c r="J359" s="134">
        <f t="shared" si="32"/>
        <v>51.573599999999999</v>
      </c>
      <c r="K359" s="34">
        <v>0.104</v>
      </c>
      <c r="L359" s="139">
        <f t="shared" si="36"/>
        <v>341.6235264</v>
      </c>
      <c r="M359" s="95">
        <f t="shared" si="33"/>
        <v>369.15838262784001</v>
      </c>
      <c r="N359" s="139">
        <v>369</v>
      </c>
      <c r="O359" s="95">
        <f t="shared" si="35"/>
        <v>405.53100000000001</v>
      </c>
      <c r="P359" s="303">
        <v>406</v>
      </c>
    </row>
  </sheetData>
  <mergeCells count="359">
    <mergeCell ref="G7:H7"/>
    <mergeCell ref="G8:H8"/>
    <mergeCell ref="G9:H9"/>
    <mergeCell ref="G10:H10"/>
    <mergeCell ref="G11:H11"/>
    <mergeCell ref="G12:H12"/>
    <mergeCell ref="G1:H1"/>
    <mergeCell ref="G6:H6"/>
    <mergeCell ref="A2:P2"/>
    <mergeCell ref="A3:P3"/>
    <mergeCell ref="A4:P4"/>
    <mergeCell ref="B5:P5"/>
    <mergeCell ref="G19:H19"/>
    <mergeCell ref="G20:H20"/>
    <mergeCell ref="G21:H21"/>
    <mergeCell ref="G22:H22"/>
    <mergeCell ref="G23:H23"/>
    <mergeCell ref="G24:H24"/>
    <mergeCell ref="G13:H13"/>
    <mergeCell ref="G14:H14"/>
    <mergeCell ref="G15:H15"/>
    <mergeCell ref="G16:H16"/>
    <mergeCell ref="G17:H17"/>
    <mergeCell ref="B18:P18"/>
    <mergeCell ref="G31:H31"/>
    <mergeCell ref="G33:H33"/>
    <mergeCell ref="G34:H34"/>
    <mergeCell ref="G35:H35"/>
    <mergeCell ref="G36:H36"/>
    <mergeCell ref="G25:H25"/>
    <mergeCell ref="G26:H26"/>
    <mergeCell ref="G27:H27"/>
    <mergeCell ref="G28:H28"/>
    <mergeCell ref="G29:H29"/>
    <mergeCell ref="G30:H30"/>
    <mergeCell ref="B32:P32"/>
    <mergeCell ref="G43:H43"/>
    <mergeCell ref="G45:H45"/>
    <mergeCell ref="G46:H46"/>
    <mergeCell ref="G47:H47"/>
    <mergeCell ref="G48:H48"/>
    <mergeCell ref="G37:H37"/>
    <mergeCell ref="G38:H38"/>
    <mergeCell ref="G39:H39"/>
    <mergeCell ref="G41:H41"/>
    <mergeCell ref="G42:H42"/>
    <mergeCell ref="B40:P40"/>
    <mergeCell ref="B44:P44"/>
    <mergeCell ref="G55:H55"/>
    <mergeCell ref="G57:H57"/>
    <mergeCell ref="G58:H58"/>
    <mergeCell ref="G59:H59"/>
    <mergeCell ref="G60:H60"/>
    <mergeCell ref="G50:H50"/>
    <mergeCell ref="G51:H51"/>
    <mergeCell ref="G52:H52"/>
    <mergeCell ref="G53:H53"/>
    <mergeCell ref="G54:H54"/>
    <mergeCell ref="B49:P49"/>
    <mergeCell ref="B56:P56"/>
    <mergeCell ref="G67:H67"/>
    <mergeCell ref="G69:H69"/>
    <mergeCell ref="G70:H70"/>
    <mergeCell ref="G71:H71"/>
    <mergeCell ref="G72:H72"/>
    <mergeCell ref="G61:H61"/>
    <mergeCell ref="G62:H62"/>
    <mergeCell ref="G63:H63"/>
    <mergeCell ref="G64:H64"/>
    <mergeCell ref="G65:H65"/>
    <mergeCell ref="G66:H66"/>
    <mergeCell ref="B68:P68"/>
    <mergeCell ref="G79:H79"/>
    <mergeCell ref="G80:H80"/>
    <mergeCell ref="G82:H82"/>
    <mergeCell ref="G83:H83"/>
    <mergeCell ref="G84:H84"/>
    <mergeCell ref="G73:H73"/>
    <mergeCell ref="G74:H74"/>
    <mergeCell ref="G75:H75"/>
    <mergeCell ref="G76:H76"/>
    <mergeCell ref="G77:H77"/>
    <mergeCell ref="G78:H78"/>
    <mergeCell ref="B81:P81"/>
    <mergeCell ref="G91:H91"/>
    <mergeCell ref="G92:H92"/>
    <mergeCell ref="G93:H93"/>
    <mergeCell ref="G94:H94"/>
    <mergeCell ref="G95:H95"/>
    <mergeCell ref="G85:H85"/>
    <mergeCell ref="G86:H86"/>
    <mergeCell ref="G87:H87"/>
    <mergeCell ref="G88:H88"/>
    <mergeCell ref="G89:H89"/>
    <mergeCell ref="G90:H90"/>
    <mergeCell ref="B96:P96"/>
    <mergeCell ref="G103:H103"/>
    <mergeCell ref="G104:H104"/>
    <mergeCell ref="G105:H105"/>
    <mergeCell ref="G106:H106"/>
    <mergeCell ref="G107:H107"/>
    <mergeCell ref="G108:H108"/>
    <mergeCell ref="G97:H97"/>
    <mergeCell ref="G98:H98"/>
    <mergeCell ref="G99:H99"/>
    <mergeCell ref="G100:H100"/>
    <mergeCell ref="G101:H101"/>
    <mergeCell ref="G102:H102"/>
    <mergeCell ref="G116:H116"/>
    <mergeCell ref="G117:H117"/>
    <mergeCell ref="G118:H118"/>
    <mergeCell ref="G119:H119"/>
    <mergeCell ref="G120:H120"/>
    <mergeCell ref="G109:H109"/>
    <mergeCell ref="G110:H110"/>
    <mergeCell ref="G111:H111"/>
    <mergeCell ref="G112:H112"/>
    <mergeCell ref="G113:H113"/>
    <mergeCell ref="G114:H114"/>
    <mergeCell ref="B115:P115"/>
    <mergeCell ref="G127:H127"/>
    <mergeCell ref="G128:H128"/>
    <mergeCell ref="G129:H129"/>
    <mergeCell ref="G130:H130"/>
    <mergeCell ref="G121:H121"/>
    <mergeCell ref="G123:H123"/>
    <mergeCell ref="G124:H124"/>
    <mergeCell ref="G125:H125"/>
    <mergeCell ref="G126:H126"/>
    <mergeCell ref="B122:P122"/>
    <mergeCell ref="B131:P131"/>
    <mergeCell ref="B132:P132"/>
    <mergeCell ref="G139:H139"/>
    <mergeCell ref="G140:H140"/>
    <mergeCell ref="G141:H141"/>
    <mergeCell ref="G142:H142"/>
    <mergeCell ref="G143:H143"/>
    <mergeCell ref="G144:H144"/>
    <mergeCell ref="G133:H133"/>
    <mergeCell ref="G134:H134"/>
    <mergeCell ref="G135:H135"/>
    <mergeCell ref="G136:H136"/>
    <mergeCell ref="G137:H137"/>
    <mergeCell ref="G138:H138"/>
    <mergeCell ref="G151:H151"/>
    <mergeCell ref="G152:H152"/>
    <mergeCell ref="G153:H153"/>
    <mergeCell ref="G154:H154"/>
    <mergeCell ref="G155:H155"/>
    <mergeCell ref="G156:H156"/>
    <mergeCell ref="G145:H145"/>
    <mergeCell ref="G146:H146"/>
    <mergeCell ref="G147:H147"/>
    <mergeCell ref="G148:H148"/>
    <mergeCell ref="G149:H149"/>
    <mergeCell ref="G150:H150"/>
    <mergeCell ref="G163:H163"/>
    <mergeCell ref="G164:H164"/>
    <mergeCell ref="G165:H165"/>
    <mergeCell ref="G166:H166"/>
    <mergeCell ref="G167:H167"/>
    <mergeCell ref="G168:H168"/>
    <mergeCell ref="G157:H157"/>
    <mergeCell ref="G158:H158"/>
    <mergeCell ref="G159:H159"/>
    <mergeCell ref="G160:H160"/>
    <mergeCell ref="G161:H161"/>
    <mergeCell ref="G162:H162"/>
    <mergeCell ref="G175:H175"/>
    <mergeCell ref="G176:H176"/>
    <mergeCell ref="G178:H178"/>
    <mergeCell ref="G179:H179"/>
    <mergeCell ref="G180:H180"/>
    <mergeCell ref="G169:H169"/>
    <mergeCell ref="G170:H170"/>
    <mergeCell ref="G171:H171"/>
    <mergeCell ref="G172:H172"/>
    <mergeCell ref="G173:H173"/>
    <mergeCell ref="G174:H174"/>
    <mergeCell ref="B177:P177"/>
    <mergeCell ref="G187:H187"/>
    <mergeCell ref="G188:H188"/>
    <mergeCell ref="G189:H189"/>
    <mergeCell ref="G190:H190"/>
    <mergeCell ref="G191:H191"/>
    <mergeCell ref="G192:H192"/>
    <mergeCell ref="G181:H181"/>
    <mergeCell ref="G182:H182"/>
    <mergeCell ref="G183:H183"/>
    <mergeCell ref="G184:H184"/>
    <mergeCell ref="G185:H185"/>
    <mergeCell ref="G186:H186"/>
    <mergeCell ref="G199:H199"/>
    <mergeCell ref="G200:H200"/>
    <mergeCell ref="G202:H202"/>
    <mergeCell ref="G203:H203"/>
    <mergeCell ref="G204:H204"/>
    <mergeCell ref="G193:H193"/>
    <mergeCell ref="G194:H194"/>
    <mergeCell ref="G195:H195"/>
    <mergeCell ref="G196:H196"/>
    <mergeCell ref="G197:H197"/>
    <mergeCell ref="G198:H198"/>
    <mergeCell ref="B201:P201"/>
    <mergeCell ref="G211:H211"/>
    <mergeCell ref="G212:H212"/>
    <mergeCell ref="G213:H213"/>
    <mergeCell ref="G214:H214"/>
    <mergeCell ref="G215:H215"/>
    <mergeCell ref="G216:H216"/>
    <mergeCell ref="G205:H205"/>
    <mergeCell ref="G206:H206"/>
    <mergeCell ref="G207:H207"/>
    <mergeCell ref="G208:H208"/>
    <mergeCell ref="G209:H209"/>
    <mergeCell ref="G210:H210"/>
    <mergeCell ref="G223:H223"/>
    <mergeCell ref="G224:H224"/>
    <mergeCell ref="G225:H225"/>
    <mergeCell ref="G226:H226"/>
    <mergeCell ref="G227:H227"/>
    <mergeCell ref="G228:H228"/>
    <mergeCell ref="G217:H217"/>
    <mergeCell ref="G218:H218"/>
    <mergeCell ref="G219:H219"/>
    <mergeCell ref="G220:H220"/>
    <mergeCell ref="G221:H221"/>
    <mergeCell ref="G222:H222"/>
    <mergeCell ref="G235:H235"/>
    <mergeCell ref="G236:H236"/>
    <mergeCell ref="G237:H237"/>
    <mergeCell ref="G238:H238"/>
    <mergeCell ref="G239:H239"/>
    <mergeCell ref="G240:H240"/>
    <mergeCell ref="G229:H229"/>
    <mergeCell ref="G230:H230"/>
    <mergeCell ref="G231:H231"/>
    <mergeCell ref="G232:H232"/>
    <mergeCell ref="G233:H233"/>
    <mergeCell ref="G234:H234"/>
    <mergeCell ref="G247:H247"/>
    <mergeCell ref="G248:H248"/>
    <mergeCell ref="G249:H249"/>
    <mergeCell ref="G250:H250"/>
    <mergeCell ref="G252:H252"/>
    <mergeCell ref="G241:H241"/>
    <mergeCell ref="G242:H242"/>
    <mergeCell ref="G243:H243"/>
    <mergeCell ref="G244:H244"/>
    <mergeCell ref="G245:H245"/>
    <mergeCell ref="G246:H246"/>
    <mergeCell ref="B251:P251"/>
    <mergeCell ref="G259:H259"/>
    <mergeCell ref="G260:H260"/>
    <mergeCell ref="G261:H261"/>
    <mergeCell ref="G262:H262"/>
    <mergeCell ref="G263:H263"/>
    <mergeCell ref="G264:H264"/>
    <mergeCell ref="G253:H253"/>
    <mergeCell ref="G254:H254"/>
    <mergeCell ref="G255:H255"/>
    <mergeCell ref="G256:H256"/>
    <mergeCell ref="G257:H257"/>
    <mergeCell ref="G258:H258"/>
    <mergeCell ref="G271:H271"/>
    <mergeCell ref="G272:H272"/>
    <mergeCell ref="G273:H273"/>
    <mergeCell ref="G274:H274"/>
    <mergeCell ref="G275:H275"/>
    <mergeCell ref="G265:H265"/>
    <mergeCell ref="G266:H266"/>
    <mergeCell ref="G267:H267"/>
    <mergeCell ref="G268:H268"/>
    <mergeCell ref="G269:H269"/>
    <mergeCell ref="G270:H270"/>
    <mergeCell ref="B276:P276"/>
    <mergeCell ref="G283:H283"/>
    <mergeCell ref="G284:H284"/>
    <mergeCell ref="G285:H285"/>
    <mergeCell ref="G286:H286"/>
    <mergeCell ref="G287:H287"/>
    <mergeCell ref="G288:H288"/>
    <mergeCell ref="G277:H277"/>
    <mergeCell ref="G278:H278"/>
    <mergeCell ref="G279:H279"/>
    <mergeCell ref="G280:H280"/>
    <mergeCell ref="G281:H281"/>
    <mergeCell ref="G282:H282"/>
    <mergeCell ref="G295:H295"/>
    <mergeCell ref="G296:H296"/>
    <mergeCell ref="G297:H297"/>
    <mergeCell ref="G298:H298"/>
    <mergeCell ref="G299:H299"/>
    <mergeCell ref="G300:H300"/>
    <mergeCell ref="G289:H289"/>
    <mergeCell ref="G290:H290"/>
    <mergeCell ref="G291:H291"/>
    <mergeCell ref="G292:H292"/>
    <mergeCell ref="G293:H293"/>
    <mergeCell ref="G294:H294"/>
    <mergeCell ref="G308:H308"/>
    <mergeCell ref="G309:H309"/>
    <mergeCell ref="G310:H310"/>
    <mergeCell ref="G311:H311"/>
    <mergeCell ref="G312:H312"/>
    <mergeCell ref="G301:H301"/>
    <mergeCell ref="G302:H302"/>
    <mergeCell ref="G303:H303"/>
    <mergeCell ref="G304:H304"/>
    <mergeCell ref="G305:H305"/>
    <mergeCell ref="G306:H306"/>
    <mergeCell ref="B307:P307"/>
    <mergeCell ref="G319:H319"/>
    <mergeCell ref="G320:H320"/>
    <mergeCell ref="G321:H321"/>
    <mergeCell ref="G322:H322"/>
    <mergeCell ref="G323:H323"/>
    <mergeCell ref="G324:H324"/>
    <mergeCell ref="G313:H313"/>
    <mergeCell ref="G314:H314"/>
    <mergeCell ref="G315:H315"/>
    <mergeCell ref="G316:H316"/>
    <mergeCell ref="G317:H317"/>
    <mergeCell ref="G318:H318"/>
    <mergeCell ref="G331:H331"/>
    <mergeCell ref="G332:H332"/>
    <mergeCell ref="G333:H333"/>
    <mergeCell ref="G334:H334"/>
    <mergeCell ref="G335:H335"/>
    <mergeCell ref="G336:H336"/>
    <mergeCell ref="G325:H325"/>
    <mergeCell ref="G326:H326"/>
    <mergeCell ref="G327:H327"/>
    <mergeCell ref="G328:H328"/>
    <mergeCell ref="G329:H329"/>
    <mergeCell ref="G330:H330"/>
    <mergeCell ref="G343:H343"/>
    <mergeCell ref="G344:H344"/>
    <mergeCell ref="G345:H345"/>
    <mergeCell ref="G346:H346"/>
    <mergeCell ref="G347:H347"/>
    <mergeCell ref="G348:H348"/>
    <mergeCell ref="G337:H337"/>
    <mergeCell ref="G338:H338"/>
    <mergeCell ref="G339:H339"/>
    <mergeCell ref="G340:H340"/>
    <mergeCell ref="G341:H341"/>
    <mergeCell ref="G342:H342"/>
    <mergeCell ref="G355:H355"/>
    <mergeCell ref="G357:H357"/>
    <mergeCell ref="G358:H358"/>
    <mergeCell ref="G359:H359"/>
    <mergeCell ref="G349:H349"/>
    <mergeCell ref="G350:H350"/>
    <mergeCell ref="G351:H351"/>
    <mergeCell ref="G352:H352"/>
    <mergeCell ref="G353:H353"/>
    <mergeCell ref="G354:H354"/>
    <mergeCell ref="B356:P35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2025-01-30T08:03:24Z</dcterms:modified>
</cp:coreProperties>
</file>